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10" windowHeight="10440" activeTab="0"/>
  </bookViews>
  <sheets>
    <sheet name="资金分配表" sheetId="1" r:id="rId1"/>
  </sheets>
  <definedNames/>
  <calcPr fullCalcOnLoad="1"/>
</workbook>
</file>

<file path=xl/sharedStrings.xml><?xml version="1.0" encoding="utf-8"?>
<sst xmlns="http://schemas.openxmlformats.org/spreadsheetml/2006/main" count="495" uniqueCount="222">
  <si>
    <t>2017年汝南县统筹整合财政涉农资金分配情况表</t>
  </si>
  <si>
    <t>单位：万元</t>
  </si>
  <si>
    <t>项目类别</t>
  </si>
  <si>
    <t>项目名称</t>
  </si>
  <si>
    <t>责任单位</t>
  </si>
  <si>
    <t>项目内容（建设任务）</t>
  </si>
  <si>
    <t>投入资金规模</t>
  </si>
  <si>
    <t>安排使用统筹整合财政涉农资金来源</t>
  </si>
  <si>
    <t>备注</t>
  </si>
  <si>
    <t>来源渠道</t>
  </si>
  <si>
    <t>金额</t>
  </si>
  <si>
    <t>合计</t>
  </si>
  <si>
    <t>中央</t>
  </si>
  <si>
    <t>省</t>
  </si>
  <si>
    <t>市</t>
  </si>
  <si>
    <t>县</t>
  </si>
  <si>
    <t>基础设施</t>
  </si>
  <si>
    <t>道路及桥梁建设</t>
  </si>
  <si>
    <t>交通局</t>
  </si>
  <si>
    <t>新修水泥路168.65千米；新修危桥26座，628.88延米。</t>
  </si>
  <si>
    <t>关于下达2017年第一批农村公路切块中央车购税资金支出预算的通知  驻财预〔2017〕118号</t>
  </si>
  <si>
    <t>整合中央资金</t>
  </si>
  <si>
    <t>2017年县乡道危桥改造和农村公路安防工程项目切块中央车购税资金-扶贫整合  驻财预〔2017〕30号</t>
  </si>
  <si>
    <t>2017年第一批县乡道安防、第一批村道安防及第二批农村公路安防工程等项目切块省补助资金-扶贫整合 驻财预〔2017〕86号</t>
  </si>
  <si>
    <t>整合省级资金</t>
  </si>
  <si>
    <t>2016年县乡公路建设项目（第四批）省补助资金-扶贫整合   驻财预〔2017〕42号</t>
  </si>
  <si>
    <r>
      <t>2017年中央及省级财政扶贫以工代赈资金驻财预</t>
    </r>
    <r>
      <rPr>
        <sz val="11"/>
        <color indexed="8"/>
        <rFont val="仿宋_GB2312"/>
        <family val="3"/>
      </rPr>
      <t>[2016]489</t>
    </r>
    <r>
      <rPr>
        <sz val="11"/>
        <color indexed="8"/>
        <rFont val="仿宋_GB2312"/>
        <family val="3"/>
      </rPr>
      <t>号</t>
    </r>
  </si>
  <si>
    <t>省级扶贫专项</t>
  </si>
  <si>
    <t>2017年财政预算内以工代赈建设项目省交通配套资金  驻财预[2017]115号</t>
  </si>
  <si>
    <t>2017年中央及省级财政扶贫发展资金    驻财预[2016]593号</t>
  </si>
  <si>
    <t>中央扶贫专项</t>
  </si>
  <si>
    <t>2016年整合资金（结转结余）</t>
  </si>
  <si>
    <t>上年度扶贫资金结余结转</t>
  </si>
  <si>
    <t>水利建设项目</t>
  </si>
  <si>
    <t>水利局</t>
  </si>
  <si>
    <t>巩固提升改造集中式供水工程数35处，涉及贫困村集中式供水工程34处。</t>
  </si>
  <si>
    <t>提前告知2017年中央水利发展资金和省级配套资金-农田水利-中央-扶贫整合 驻财预〔2016〕668号-2</t>
  </si>
  <si>
    <t>提前告知2017年中央水利发展资金和省级配套资金-江河湖库治理-扶贫整合    驻财预〔2016〕668号-4</t>
  </si>
  <si>
    <t>产业扶贫</t>
  </si>
  <si>
    <t>新增千亿斤粮食规划田间工程</t>
  </si>
  <si>
    <t>发改委</t>
  </si>
  <si>
    <t>项目建设高标准粮田3万亩，新打机井245眼，配套潜水泵403台（套）；电力配套工程新建台区31个（含变压器、配电箱等）；铺设低压地埋线（YJLV22—3×25+1×16）151073m，射频卡计量控制系统403套，节水灌溉工程布设地埋管137020m；修建桥涵、农门、渡槽205座；新修田间道路工程30251m；疏浚排水工程44302m,田间林网植树7000棵。</t>
  </si>
  <si>
    <t>关于下达2017年全国新增千亿斤粮食生产能力规划田间工程中央基建投资预算（拨款）的通知        驻财预〔2017〕116号</t>
  </si>
  <si>
    <t>社会服务</t>
  </si>
  <si>
    <t>村级组织场所建设</t>
  </si>
  <si>
    <t>组织部</t>
  </si>
  <si>
    <t>用于重建18个贫困村的村室，改建6个贫困村的村室。</t>
  </si>
  <si>
    <t>盘活存量（以前年度结转结余）</t>
  </si>
  <si>
    <t>盘活存量</t>
  </si>
  <si>
    <t>村级综合性文化广场建设</t>
  </si>
  <si>
    <t>文广新局</t>
  </si>
  <si>
    <t>用于新建47个贫困村村级文化服务中心建设</t>
  </si>
  <si>
    <t>2017年农业综合开发中央资金          驻财预[2016]535号1</t>
  </si>
  <si>
    <t>2017年中央及省级少数民族发展资金    驻财预[2016]641号</t>
  </si>
  <si>
    <t>人居环境整治项目（第一批）</t>
  </si>
  <si>
    <t>住建局</t>
  </si>
  <si>
    <t>涉及15个乡镇（街道）23个贫困村23个农村人居环境整治区域，每个整治点有垃圾填埋场、垃圾池、垃圾车、配有环卫工人，主干道两侧铺设荷兰砖，道路硬化、栅栏，风景树、安装路灯，两侧美化、亮化等。</t>
  </si>
  <si>
    <t>提前下达2017年农业综合开发财政资金-省级-扶贫整合       驻财预〔2016〕535号-2</t>
  </si>
  <si>
    <t>提前告知2017年农业财政专项资金-扶贫整合驻财预〔2016〕640号-1</t>
  </si>
  <si>
    <t>义务教育学校建设</t>
  </si>
  <si>
    <t>教体局</t>
  </si>
  <si>
    <t>用于建设17个乡镇（街道）47所贫困村小学房屋建设及其附属设施建设</t>
  </si>
  <si>
    <t>提前下达2017年农村综合改革转移支付资金-扶贫整合驻财预〔2016〕679号</t>
  </si>
  <si>
    <t>提前告知2017年中央水利发展资金和省级配套资金-农田水利-省级-扶贫整合驻财预〔2016〕668号-3</t>
  </si>
  <si>
    <t>提前告知2017年农机专项资金-省级-扶贫专项   驻财预〔2016〕597号</t>
  </si>
  <si>
    <t>污水管网旱厕改造工程</t>
  </si>
  <si>
    <t>用于8个乡镇9个贫困村旱厕改造1440户，埋设管道19778.33米，砌筑399.53立方米，过滤系统691.2立方。</t>
  </si>
  <si>
    <t>驻财预〔2017〕194号-2017年新增建设用地土地有偿使用费资金</t>
  </si>
  <si>
    <t>驻财预〔2017〕238号-2017年全国新增千亿斤粮食生产能力规划田间工程省级配套资金预算</t>
  </si>
  <si>
    <t>驻财预〔2017〕245号-2017年规模化大型沼气工程中央基建投资预算</t>
  </si>
  <si>
    <t>驻财预〔2017〕260号-2017年畜牧业发展专项资金（用于扶贫县部分）</t>
  </si>
  <si>
    <t>驻财预〔2017〕294号-2017年农发可统筹整合使用省级财政资金产业化经营部分</t>
  </si>
  <si>
    <t xml:space="preserve"> 驻财预〔2017〕309号-2017年中央第二批水利发展资金及省级资金</t>
  </si>
  <si>
    <t>驻财预〔2017〕215号-2017年美丽乡村建设试点项目</t>
  </si>
  <si>
    <t>整合市级资金</t>
  </si>
  <si>
    <t>第一批危房改造</t>
  </si>
  <si>
    <t>25个行政村190户贫困户的危房改造项目</t>
  </si>
  <si>
    <t>驻财预〔2017〕179号-2017年农村危房改造补助资金-第一批</t>
  </si>
  <si>
    <t>省派驻村第一书记专项扶贫项目</t>
  </si>
  <si>
    <t>扶贫办</t>
  </si>
  <si>
    <r>
      <t>老君庙小方：建钢架马棚3间，建筑面积86.4</t>
    </r>
    <r>
      <rPr>
        <sz val="11"/>
        <color indexed="8"/>
        <rFont val="宋体"/>
        <family val="0"/>
      </rPr>
      <t>㎡</t>
    </r>
    <r>
      <rPr>
        <sz val="11"/>
        <color indexed="8"/>
        <rFont val="仿宋_GB2312"/>
        <family val="3"/>
      </rPr>
      <t>，合计6.5万元；建带基层微晶石地板砖1079.5</t>
    </r>
    <r>
      <rPr>
        <sz val="11"/>
        <color indexed="8"/>
        <rFont val="宋体"/>
        <family val="0"/>
      </rPr>
      <t>㎡</t>
    </r>
    <r>
      <rPr>
        <sz val="11"/>
        <color indexed="8"/>
        <rFont val="仿宋_GB2312"/>
        <family val="3"/>
      </rPr>
      <t>，地面垫层161.93m</t>
    </r>
    <r>
      <rPr>
        <sz val="11"/>
        <color indexed="8"/>
        <rFont val="宋体"/>
        <family val="0"/>
      </rPr>
      <t>³</t>
    </r>
    <r>
      <rPr>
        <sz val="11"/>
        <color indexed="8"/>
        <rFont val="仿宋_GB2312"/>
        <family val="3"/>
      </rPr>
      <t>，现浇碎石混凝土地面垫层107.95m</t>
    </r>
    <r>
      <rPr>
        <sz val="11"/>
        <color indexed="8"/>
        <rFont val="宋体"/>
        <family val="0"/>
      </rPr>
      <t>³</t>
    </r>
    <r>
      <rPr>
        <sz val="11"/>
        <color indexed="8"/>
        <rFont val="仿宋_GB2312"/>
        <family val="3"/>
      </rPr>
      <t>，微晶石地板砖107.95</t>
    </r>
    <r>
      <rPr>
        <sz val="11"/>
        <color indexed="8"/>
        <rFont val="宋体"/>
        <family val="0"/>
      </rPr>
      <t>㎡</t>
    </r>
    <r>
      <rPr>
        <sz val="11"/>
        <color indexed="8"/>
        <rFont val="仿宋_GB2312"/>
        <family val="3"/>
      </rPr>
      <t>，无基层微晶石地板砖680.5</t>
    </r>
    <r>
      <rPr>
        <sz val="11"/>
        <color indexed="8"/>
        <rFont val="宋体"/>
        <family val="0"/>
      </rPr>
      <t>㎡</t>
    </r>
    <r>
      <rPr>
        <sz val="11"/>
        <color indexed="8"/>
        <rFont val="仿宋_GB2312"/>
        <family val="3"/>
      </rPr>
      <t>，硬基层680.5</t>
    </r>
    <r>
      <rPr>
        <sz val="11"/>
        <color indexed="8"/>
        <rFont val="宋体"/>
        <family val="0"/>
      </rPr>
      <t>㎡</t>
    </r>
    <r>
      <rPr>
        <sz val="11"/>
        <color indexed="8"/>
        <rFont val="仿宋_GB2312"/>
        <family val="3"/>
      </rPr>
      <t>，微晶石地板砖地面680.5</t>
    </r>
    <r>
      <rPr>
        <sz val="11"/>
        <color indexed="8"/>
        <rFont val="宋体"/>
        <family val="0"/>
      </rPr>
      <t>㎡</t>
    </r>
    <r>
      <rPr>
        <sz val="11"/>
        <color indexed="8"/>
        <rFont val="仿宋_GB2312"/>
        <family val="3"/>
      </rPr>
      <t>。合计48.5万元。总投资55万元。三桥臻头河：建设钢架结构优型节能日光果蔬温室大棚及附属设施，在10亩土地上建设节能日光温室5座，每栋温室宽10米，长70米。</t>
    </r>
  </si>
  <si>
    <t>驻财预〔2017〕59号-2017年省派驻村第一书记专项扶贫资金</t>
  </si>
  <si>
    <t>瓜果蔬菜保鲜库项目</t>
  </si>
  <si>
    <t>蔬菜办</t>
  </si>
  <si>
    <t>5个贫困村建设5座瓜果蔬菜保鲜库，每座保鲜库（含制冷设备）规模400平米，50万元/座。</t>
  </si>
  <si>
    <t>驻财预〔2017〕119号-2017年中央财政森林抚育补助-中央</t>
  </si>
  <si>
    <t>驻财预〔2017〕119号-2017年中央财政林木良种苗木补助-中央</t>
  </si>
  <si>
    <t>驻财预〔2016〕215号-2015年省级农村危房改造奖补资金-基数</t>
  </si>
  <si>
    <t xml:space="preserve"> 驻财预〔2016〕668号-提前告知2017年中央水利发展资金和省级配套资金-农田水利</t>
  </si>
  <si>
    <t>驻财预〔2017〕120号-2017年畜牧业专项补助资金（畜牧业发展资金）-省级</t>
  </si>
  <si>
    <t>驻财预〔2017〕146号-2017年改善农村人居环境奖补资金-省级</t>
  </si>
  <si>
    <t>带贫企业风险补偿金</t>
  </si>
  <si>
    <t>科工委</t>
  </si>
  <si>
    <t>为32家企业提供14000万元的资金扶持，增强企业带贫能力，带动贫困户6320户（21200人），增加贫困人口收入。</t>
  </si>
  <si>
    <t>驻财预〔2016〕640号-2017年农业财政专项资金</t>
  </si>
  <si>
    <t>驻财预〔2017〕68号-农村公路三年行动计划2016年及以前年度部分项目省补助资金</t>
  </si>
  <si>
    <t>驻财预〔2017〕225号-贫困县农业财政专项资金</t>
  </si>
  <si>
    <t>驻财预〔2017〕241号-2017年以工代赈省基建投资预算</t>
  </si>
  <si>
    <t>驻财预〔2017〕157号-2017年第二批通村公路项目省补助资金支出预算</t>
  </si>
  <si>
    <t>驻财预〔2017〕173号-2017年《河南省林业生态省提升工程》森林资源培育</t>
  </si>
  <si>
    <t>手工制造来料加工</t>
  </si>
  <si>
    <t>产业集聚区</t>
  </si>
  <si>
    <t>用于18个贫困村建设手工制造来料加工18座厂房建设，800平方米/座，50万/座。</t>
  </si>
  <si>
    <t>豫财贸〔2016〕142号-提前下达2017年产粮大县奖励资金</t>
  </si>
  <si>
    <t>高等教育救助金资助项目</t>
  </si>
  <si>
    <t>2017年建档立卡大学生高等教育资助项目（全县范围内为300名秋季新入学大学生资助资金大专每人3000元，本科每人5000元）</t>
  </si>
  <si>
    <t>农村人居环境整治项目</t>
  </si>
  <si>
    <t>项目涉及13个乡镇（街道），24个行政村,人居环境整治。</t>
  </si>
  <si>
    <t>驻财预〔2017〕296号-2017年第二批中央财政少数民族发展资金</t>
  </si>
  <si>
    <t>豫财贸〔2017〕60号-2017年产粮大县奖励资金</t>
  </si>
  <si>
    <t>小额贷款贴息</t>
  </si>
  <si>
    <t>2017年度小额贷款贴息</t>
  </si>
  <si>
    <t>驻财预〔2016〕593号-提前下达2017年中央及省级财政扶贫发展资金-中央</t>
  </si>
  <si>
    <t>来料加工厂房建设</t>
  </si>
  <si>
    <t>2017年第二批来料加工厂房建设，14个贫困村。</t>
  </si>
  <si>
    <t>驻财预〔2017〕301号-地方政府新增一般债券资金</t>
  </si>
  <si>
    <t>新增债券</t>
  </si>
  <si>
    <t>雨露计划</t>
  </si>
  <si>
    <t>2017年雨露计划培训资金</t>
  </si>
  <si>
    <t>劳动力技能培训</t>
  </si>
  <si>
    <t>人社局</t>
  </si>
  <si>
    <t>2017年贫困人口劳动力技能培训资金</t>
  </si>
  <si>
    <t>优质花生种植奖补项目</t>
  </si>
  <si>
    <t>农牧局</t>
  </si>
  <si>
    <t>全县共涉及贫困户7630户，补贴面积35402.447亩，每亩补贴300元，奖补资金每户最高不超过5000元</t>
  </si>
  <si>
    <t>驻财预〔2017〕274号-2017年第二批中央财政专项扶贫发展资金</t>
  </si>
  <si>
    <t>2017年扶贫小额贷款风险补偿金</t>
  </si>
  <si>
    <t>按1比7-10比例放大，可为贫困户和带贫企业贷款3875万元。</t>
  </si>
  <si>
    <t>驻财预〔2017〕278号-2016年农村危房改造省级补助资金预算指标-第二批-省级</t>
  </si>
  <si>
    <t>驻财预〔2017〕179号-2017年农村危房改造补助资金-第一批-省级</t>
  </si>
  <si>
    <t>驻财预〔2017〕307号-2017年农村危房改造中央和省级补助资金（第二批）</t>
  </si>
  <si>
    <t>驻财预〔2017〕324号-2017年第二批省级财政林业专项资金</t>
  </si>
  <si>
    <t>驻财预〔2017〕365号-2017年市级财政专项扶贫资金（扶贫小额信贷风险补偿金）</t>
  </si>
  <si>
    <t>市级扶贫专项</t>
  </si>
  <si>
    <t>县级安排财政专项扶贫资金</t>
  </si>
  <si>
    <t>县级扶贫专项</t>
  </si>
  <si>
    <t>贫困家庭养殖奖补项目</t>
  </si>
  <si>
    <t>全县共涉及贫困户259户，补贴养殖数量3894头/只（其中牛281头，羊3613只），肉牛500元/头，山羊100元/只，户均补贴最高不超过5000元。</t>
  </si>
  <si>
    <t>贫困家庭蔬菜种植奖补项目</t>
  </si>
  <si>
    <t>项目涉及贫困户80户，其中露地蔬菜面积261.6亩，设施蔬菜面积37.25亩</t>
  </si>
  <si>
    <t>水产养殖奖补项目</t>
  </si>
  <si>
    <t>水产局</t>
  </si>
  <si>
    <t>涉及贫困户7户，补贴面积87亩，每亩养殖面积补贴200元，奖补资金最高不超过5000元</t>
  </si>
  <si>
    <t>贫困家庭种植（林果、花木、中药材）奖补项目</t>
  </si>
  <si>
    <t>林业局</t>
  </si>
  <si>
    <t>项目总面积1847.56亩，其中林果346.73亩，补贴6.9436万元；花木1044.33亩，补贴20.8866万元；中药材456.5亩，补贴9.13万元。</t>
  </si>
  <si>
    <t>新型农业经营主体、企业等流转贫困户土地扶持奖补项目</t>
  </si>
  <si>
    <t>涉及贫困户345户，流转土地面积1572.249亩，每亩补贴200元，户均补贴最高不超过5000元。</t>
  </si>
  <si>
    <t>城乡居民医保补贴项目</t>
  </si>
  <si>
    <t>为建档立卡贫困人口57398人缴纳2018年城乡居民养老保险。</t>
  </si>
  <si>
    <t>驻财预〔2016〕593号-提前下达2017年中央及省级财政扶贫发展资金-省级</t>
  </si>
  <si>
    <t>脱贫村人居环境整治项目附属工程</t>
  </si>
  <si>
    <t>25个贫困村人居环境整治项目附属工程</t>
  </si>
  <si>
    <t>贫困家庭劳动力转移就业奖补</t>
  </si>
  <si>
    <t>项目涉及各类就业实体163个，带动贫困劳动力转移就业871人，县内进行商业经营和服务业的贫困户及县外转移就业贫困劳动力4810人。</t>
  </si>
  <si>
    <t>第三批来料加工厂房建设</t>
  </si>
  <si>
    <t>22个贫困村来料加工厂房建设</t>
  </si>
  <si>
    <t>第四批来料加工厂房建设</t>
  </si>
  <si>
    <t>14个贫困村来料加工厂房建设</t>
  </si>
  <si>
    <t>城乡一体化贫困村基础设施建设项目</t>
  </si>
  <si>
    <t>城管局</t>
  </si>
  <si>
    <t>涉及14个乡镇3个街道办事处102个贫困村，配置垃圾收集桶17512个，三轮垃圾车1500辆，环卫垃圾斗1800个。</t>
  </si>
  <si>
    <t>2017年建档立卡贫困户（第一批剩余）危房改造</t>
  </si>
  <si>
    <t>17个乡镇（街道）177个行政村（居委会），改造贫困户数178户，受益贫困人口357人。</t>
  </si>
  <si>
    <t>驻财预〔2017〕352号-2017年第二批通村公路建设及村道安防中央车购税资金</t>
  </si>
  <si>
    <t>2017年贫困家庭养殖新增奖补项目</t>
  </si>
  <si>
    <t>补贴贫困户139户，补贴养殖数量1497头/只（牛113头、羊1384只）</t>
  </si>
  <si>
    <t>2017年贫困家庭种植（林果、花木、中药材）第二批奖补项目</t>
  </si>
  <si>
    <t>其中林果种植1.752万元，19户87.6亩；花木种植3.1486万元，55户157.43亩；中药材种植3.022万元，28户151.1万元</t>
  </si>
  <si>
    <t>2017年新增水产养殖奖补项目</t>
  </si>
  <si>
    <t>涉及贫困户6户，补贴面积53.5亩</t>
  </si>
  <si>
    <t>2017年标准化村卫生室设施建设项目</t>
  </si>
  <si>
    <t>卫计委</t>
  </si>
  <si>
    <t>涉及102个贫困村标准化村卫生室设施建设，计划每个村投资1万元。</t>
  </si>
  <si>
    <t>2017年新增村级组织场所资金项目</t>
  </si>
  <si>
    <t>上半年村级组织场所建设新增资金项目，18个贫困村。</t>
  </si>
  <si>
    <t>驻财预〔2016〕668号-提前告知2017年中央水利发展资金和省级配套资金-江河湖库治理-扶贫整合</t>
  </si>
  <si>
    <t>2017年下半年村级组织场所建设项目</t>
  </si>
  <si>
    <t>用于对2014年已脱贫村和2018年拟脱贫村中的村级组织活动场所进行整修改造、重建，涉及23个建制村，其中重建村室20个，改建村室3个。</t>
  </si>
  <si>
    <t>为贫困户缴纳2017年养老保险项目</t>
  </si>
  <si>
    <t>全县2017年度未参保缴费的建档立卡贫困人员6742人，每人100元。</t>
  </si>
  <si>
    <t>支持学前教育省级奖补项目</t>
  </si>
  <si>
    <t>学前教育在籍在校学生（资助2110人建档立卡贫困家庭学生
，学前教育保教费每生每年600元，生活费400元。预计将有2110人左右学生享受资助）</t>
  </si>
  <si>
    <t>驻财预〔2016〕550号-提前下达2017年支持学前教育发展省级奖补资金</t>
  </si>
  <si>
    <t>第三批危房改造项目</t>
  </si>
  <si>
    <t>涉及17个乡镇（街道）262个行政村，改造户数3516户（其中修缮加固1386户，新建2130户，受益贫困人口约7800人）。</t>
  </si>
  <si>
    <t>驻财预〔2017〕309号-2017年中央第二批水利发展资金及省级资金-农田水利建设</t>
  </si>
  <si>
    <t>驻财预〔2017〕309号-2017年中央第二批水利发展资金及省级资金-河湖水系连通</t>
  </si>
  <si>
    <t>驻财预〔2017〕309号-2017年中央第二批水利发展资金及省级资金-县级及以下公益性水利工程维修养护</t>
  </si>
  <si>
    <t>驻财预〔2016〕668号-提前告知2017年中央水利发展资金和省级配套资金-江河湖库治理</t>
  </si>
  <si>
    <t>2017年秋季第一批资助资金</t>
  </si>
  <si>
    <t>义务教育阶段建档立卡非寄宿在籍在校学生及在籍在校学前教育学生（资助6000建档立卡贫困家庭学生就学，学前教育保教费每生每年600元，生活费400元；小学每生每年1000元；初中每生每年1250元的生活资助）。</t>
  </si>
  <si>
    <t>盘活存量资金</t>
  </si>
  <si>
    <t>光伏项目</t>
  </si>
  <si>
    <t>为102个贫困村每村建300千瓦村级发电站一座。</t>
  </si>
  <si>
    <t xml:space="preserve">驻财预〔2016〕535号-提前下达2017年农业综合开发财政资金-中央-扶贫整合 </t>
  </si>
  <si>
    <t xml:space="preserve"> 驻财预〔2017〕337号-2017年中央农村环境整治预算</t>
  </si>
  <si>
    <t>驻财预〔2016〕632号-提前告知2017年农田水利设施建设和水土保持补助资金-省级</t>
  </si>
  <si>
    <t>驻财预〔2017〕214号-2017年村级公益事业建设一事一议财政奖补市级配套</t>
  </si>
  <si>
    <t>驻财预〔2017〕281号-2017年农村合作经济组织发展专项资金</t>
  </si>
  <si>
    <t>驻财预〔2017〕410号-2017年以工代赈（第二批）省基建投资预算（拨款）</t>
  </si>
  <si>
    <t>驻财预〔2017〕425号-2017年第二批中央和省级财政林业改革发展等资金-中央</t>
  </si>
  <si>
    <t>驻财预〔2017〕428号-2017年部分中央财政农业资金-中央</t>
  </si>
  <si>
    <t>驻财预〔2017〕487号-2017年中央和省级财政林业改革发展资金</t>
  </si>
  <si>
    <t>驻财预〔2017〕174号-2017年江河湖库水系综合整治-省级</t>
  </si>
  <si>
    <t>驻财预〔2017〕180号-2016年农村危房改造省级补助资金预算指标-第一批-省级</t>
  </si>
  <si>
    <t>驻财预〔2017〕237号-2017年农村饮水安全巩固提升工程省级补助资金</t>
  </si>
  <si>
    <t>驻财预〔2017〕268号-2017年第二批支出学前教育发展省级专项资金</t>
  </si>
  <si>
    <t>2016年秋季补发营养餐项目</t>
  </si>
  <si>
    <t>义务教育阶段建档立卡在籍在校学生（每生200元。预计2332人，需资金46.65032万元）</t>
  </si>
  <si>
    <t>2016-2017年度贫困生资助项目</t>
  </si>
  <si>
    <t>义务教育阶段建档立卡在籍在校学生；学前教育在籍在校学生；高中在籍在校学生；中职在籍在校学生；高等教育救助学生（资助11400名建档立卡贫困学生）。</t>
  </si>
  <si>
    <t>营养餐、保教费等</t>
  </si>
  <si>
    <t>义务阶段在籍在校学生及学前教育在籍在校学生(资助9751人，资助标准：学前教育保教费每生每年600元，义务阶段每生每年400元）。</t>
  </si>
  <si>
    <t>驻财预〔2016〕668号-提前下达2017年中央水利发展资金和省级配套资金-农田水利-省级</t>
  </si>
  <si>
    <t>健康扶贫门诊补偿资金</t>
  </si>
  <si>
    <t>财政局社保股</t>
  </si>
  <si>
    <t>贫困人员门诊报销比例提高20%。涉及102个贫困村，受益人口35000人次。</t>
  </si>
  <si>
    <t>其他</t>
  </si>
  <si>
    <t>其他（项目经费）</t>
  </si>
  <si>
    <t>驻财预〔2017〕12号-2016年脱贫攻坚奖励资金</t>
  </si>
  <si>
    <t>驻财预〔2017〕145号-2017年市派第一书记工作经费</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</si>
</sst>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quot;￥&quot;* #,##0_-;\-&quot;￥&quot;* #,##0_-;_-&quot;￥&quot;* &quot;-&quot;_-;_-@_-"/>
    <numFmt numFmtId="178" formatCode="_-* #,##0_-;\-* #,##0_-;_-* &quot;-&quot;_-;_-@_-"/>
    <numFmt numFmtId="179" formatCode="_-* #,##0.00_-;\-* #,##0.00_-;_-* &quot;-&quot;??_-;_-@_-"/>
    <numFmt numFmtId="180" formatCode="0.000000_ "/>
  </numFmts>
  <fonts count="26">
    <font>
      <sz val="12"/>
      <name val="宋体"/>
      <family val="0"/>
    </font>
    <font>
      <sz val="11"/>
      <name val="仿宋_GB2312"/>
      <family val="3"/>
    </font>
    <font>
      <b/>
      <sz val="22"/>
      <color indexed="8"/>
      <name val="宋体"/>
      <family val="0"/>
    </font>
    <font>
      <b/>
      <sz val="14"/>
      <color indexed="8"/>
      <name val="宋体"/>
      <family val="0"/>
    </font>
    <font>
      <b/>
      <sz val="11"/>
      <color indexed="8"/>
      <name val="宋体"/>
      <family val="0"/>
    </font>
    <font>
      <b/>
      <sz val="12"/>
      <color indexed="8"/>
      <name val="宋体"/>
      <family val="0"/>
    </font>
    <font>
      <sz val="11"/>
      <color indexed="8"/>
      <name val="仿宋_GB2312"/>
      <family val="3"/>
    </font>
    <font>
      <sz val="22"/>
      <color indexed="8"/>
      <name val="宋体"/>
      <family val="0"/>
    </font>
    <font>
      <sz val="11"/>
      <color indexed="8"/>
      <name val="宋体"/>
      <family val="0"/>
    </font>
    <font>
      <sz val="11"/>
      <color indexed="10"/>
      <name val="宋体"/>
      <family val="0"/>
    </font>
    <font>
      <sz val="11"/>
      <color indexed="9"/>
      <name val="宋体"/>
      <family val="0"/>
    </font>
    <font>
      <sz val="11"/>
      <color indexed="62"/>
      <name val="宋体"/>
      <family val="0"/>
    </font>
    <font>
      <b/>
      <sz val="11"/>
      <color indexed="54"/>
      <name val="宋体"/>
      <family val="0"/>
    </font>
    <font>
      <b/>
      <sz val="18"/>
      <color indexed="54"/>
      <name val="宋体"/>
      <family val="0"/>
    </font>
    <font>
      <u val="single"/>
      <sz val="11"/>
      <color indexed="12"/>
      <name val="宋体"/>
      <family val="0"/>
    </font>
    <font>
      <sz val="11"/>
      <color indexed="16"/>
      <name val="宋体"/>
      <family val="0"/>
    </font>
    <font>
      <u val="single"/>
      <sz val="11"/>
      <color indexed="20"/>
      <name val="宋体"/>
      <family val="0"/>
    </font>
    <font>
      <b/>
      <sz val="13"/>
      <color indexed="54"/>
      <name val="宋体"/>
      <family val="0"/>
    </font>
    <font>
      <i/>
      <sz val="11"/>
      <color indexed="23"/>
      <name val="宋体"/>
      <family val="0"/>
    </font>
    <font>
      <b/>
      <sz val="11"/>
      <color indexed="63"/>
      <name val="宋体"/>
      <family val="0"/>
    </font>
    <font>
      <b/>
      <sz val="15"/>
      <color indexed="54"/>
      <name val="宋体"/>
      <family val="0"/>
    </font>
    <font>
      <sz val="11"/>
      <color indexed="19"/>
      <name val="宋体"/>
      <family val="0"/>
    </font>
    <font>
      <b/>
      <sz val="11"/>
      <color indexed="9"/>
      <name val="宋体"/>
      <family val="0"/>
    </font>
    <font>
      <sz val="11"/>
      <color indexed="17"/>
      <name val="宋体"/>
      <family val="0"/>
    </font>
    <font>
      <sz val="11"/>
      <color indexed="53"/>
      <name val="宋体"/>
      <family val="0"/>
    </font>
    <font>
      <b/>
      <sz val="11"/>
      <color indexed="53"/>
      <name val="宋体"/>
      <family val="0"/>
    </font>
  </fonts>
  <fills count="19">
    <fill>
      <patternFill/>
    </fill>
    <fill>
      <patternFill patternType="gray125"/>
    </fill>
    <fill>
      <patternFill patternType="solid">
        <fgColor indexed="51"/>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right style="thin"/>
      <top style="thin"/>
      <bottom style="thin"/>
    </border>
    <border>
      <left style="thin">
        <color indexed="8"/>
      </left>
      <right style="thin">
        <color indexed="8"/>
      </right>
      <top style="thin">
        <color indexed="8"/>
      </top>
      <bottom style="thin">
        <color indexed="8"/>
      </bottom>
    </border>
    <border>
      <left/>
      <right style="thin">
        <color indexed="8"/>
      </right>
      <top/>
      <bottom style="thin">
        <color indexed="8"/>
      </bottom>
    </border>
    <border>
      <left/>
      <right style="thin">
        <color indexed="8"/>
      </right>
      <top style="thin">
        <color indexed="8"/>
      </top>
      <bottom style="thin">
        <color indexed="8"/>
      </bottom>
    </border>
    <border>
      <left/>
      <right style="thin">
        <color indexed="8"/>
      </right>
      <top style="thin">
        <color indexed="8"/>
      </top>
      <bottom/>
    </border>
    <border>
      <left/>
      <right style="thin"/>
      <top style="thin"/>
      <bottom/>
    </border>
    <border>
      <left/>
      <right style="thin"/>
      <top>
        <color indexed="63"/>
      </top>
      <bottom style="thin"/>
    </border>
    <border>
      <left style="thin"/>
      <right style="thin"/>
      <top style="thin"/>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0" fontId="10" fillId="2" borderId="0" applyNumberFormat="0" applyBorder="0" applyAlignment="0" applyProtection="0"/>
    <xf numFmtId="9" fontId="0" fillId="0" borderId="0" applyFont="0" applyFill="0" applyBorder="0" applyAlignment="0" applyProtection="0"/>
    <xf numFmtId="177" fontId="0" fillId="0" borderId="0" applyFont="0" applyFill="0" applyBorder="0" applyAlignment="0" applyProtection="0"/>
    <xf numFmtId="0" fontId="13" fillId="0" borderId="0" applyNumberFormat="0" applyFill="0" applyBorder="0" applyAlignment="0" applyProtection="0"/>
    <xf numFmtId="0" fontId="11" fillId="3" borderId="1" applyNumberFormat="0" applyAlignment="0" applyProtection="0"/>
    <xf numFmtId="0" fontId="8" fillId="4" borderId="0" applyNumberFormat="0" applyBorder="0" applyAlignment="0" applyProtection="0"/>
    <xf numFmtId="0" fontId="8" fillId="5" borderId="0" applyNumberFormat="0" applyBorder="0" applyAlignment="0" applyProtection="0"/>
    <xf numFmtId="0" fontId="15" fillId="6" borderId="0" applyNumberFormat="0" applyBorder="0" applyAlignment="0" applyProtection="0"/>
    <xf numFmtId="0" fontId="10" fillId="5" borderId="0" applyNumberFormat="0" applyBorder="0" applyAlignment="0" applyProtection="0"/>
    <xf numFmtId="0" fontId="14" fillId="0" borderId="0" applyNumberFormat="0" applyFill="0" applyBorder="0" applyAlignment="0" applyProtection="0"/>
    <xf numFmtId="0" fontId="16" fillId="0" borderId="0" applyNumberFormat="0" applyFill="0" applyBorder="0" applyAlignment="0" applyProtection="0"/>
    <xf numFmtId="0" fontId="0" fillId="7" borderId="2" applyNumberFormat="0" applyFont="0" applyAlignment="0" applyProtection="0"/>
    <xf numFmtId="0" fontId="10" fillId="3" borderId="0" applyNumberFormat="0" applyBorder="0" applyAlignment="0" applyProtection="0"/>
    <xf numFmtId="0" fontId="12" fillId="0" borderId="0" applyNumberFormat="0" applyFill="0" applyBorder="0" applyAlignment="0" applyProtection="0"/>
    <xf numFmtId="0" fontId="9" fillId="0" borderId="0" applyNumberFormat="0" applyFill="0" applyBorder="0" applyAlignment="0" applyProtection="0"/>
    <xf numFmtId="0" fontId="18" fillId="0" borderId="0" applyNumberFormat="0" applyFill="0" applyBorder="0" applyAlignment="0" applyProtection="0"/>
    <xf numFmtId="0" fontId="20" fillId="0" borderId="3" applyNumberFormat="0" applyFill="0" applyAlignment="0" applyProtection="0"/>
    <xf numFmtId="0" fontId="17" fillId="0" borderId="3" applyNumberFormat="0" applyFill="0" applyAlignment="0" applyProtection="0"/>
    <xf numFmtId="0" fontId="10" fillId="8" borderId="0" applyNumberFormat="0" applyBorder="0" applyAlignment="0" applyProtection="0"/>
    <xf numFmtId="0" fontId="12" fillId="0" borderId="4" applyNumberFormat="0" applyFill="0" applyAlignment="0" applyProtection="0"/>
    <xf numFmtId="0" fontId="10" fillId="3" borderId="0" applyNumberFormat="0" applyBorder="0" applyAlignment="0" applyProtection="0"/>
    <xf numFmtId="0" fontId="19" fillId="4" borderId="5" applyNumberFormat="0" applyAlignment="0" applyProtection="0"/>
    <xf numFmtId="0" fontId="25" fillId="4" borderId="1" applyNumberFormat="0" applyAlignment="0" applyProtection="0"/>
    <xf numFmtId="0" fontId="22" fillId="9" borderId="6" applyNumberFormat="0" applyAlignment="0" applyProtection="0"/>
    <xf numFmtId="0" fontId="8" fillId="10" borderId="0" applyNumberFormat="0" applyBorder="0" applyAlignment="0" applyProtection="0"/>
    <xf numFmtId="0" fontId="10" fillId="11" borderId="0" applyNumberFormat="0" applyBorder="0" applyAlignment="0" applyProtection="0"/>
    <xf numFmtId="0" fontId="24" fillId="0" borderId="7" applyNumberFormat="0" applyFill="0" applyAlignment="0" applyProtection="0"/>
    <xf numFmtId="0" fontId="4" fillId="0" borderId="8" applyNumberFormat="0" applyFill="0" applyAlignment="0" applyProtection="0"/>
    <xf numFmtId="0" fontId="23" fillId="10" borderId="0" applyNumberFormat="0" applyBorder="0" applyAlignment="0" applyProtection="0"/>
    <xf numFmtId="0" fontId="21" fillId="12" borderId="0" applyNumberFormat="0" applyBorder="0" applyAlignment="0" applyProtection="0"/>
    <xf numFmtId="0" fontId="8" fillId="13" borderId="0" applyNumberFormat="0" applyBorder="0" applyAlignment="0" applyProtection="0"/>
    <xf numFmtId="0" fontId="10" fillId="14" borderId="0" applyNumberFormat="0" applyBorder="0" applyAlignment="0" applyProtection="0"/>
    <xf numFmtId="0" fontId="8" fillId="15" borderId="0" applyNumberFormat="0" applyBorder="0" applyAlignment="0" applyProtection="0"/>
    <xf numFmtId="0" fontId="8" fillId="13" borderId="0" applyNumberFormat="0" applyBorder="0" applyAlignment="0" applyProtection="0"/>
    <xf numFmtId="0" fontId="8" fillId="7" borderId="0" applyNumberFormat="0" applyBorder="0" applyAlignment="0" applyProtection="0"/>
    <xf numFmtId="0" fontId="8" fillId="3" borderId="0" applyNumberFormat="0" applyBorder="0" applyAlignment="0" applyProtection="0"/>
    <xf numFmtId="0" fontId="10" fillId="9" borderId="0" applyNumberFormat="0" applyBorder="0" applyAlignment="0" applyProtection="0"/>
    <xf numFmtId="0" fontId="8" fillId="7" borderId="0" applyNumberFormat="0" applyBorder="0" applyAlignment="0" applyProtection="0"/>
    <xf numFmtId="0" fontId="8" fillId="12" borderId="0" applyNumberFormat="0" applyBorder="0" applyAlignment="0" applyProtection="0"/>
    <xf numFmtId="0" fontId="10" fillId="16" borderId="0" applyNumberFormat="0" applyBorder="0" applyAlignment="0" applyProtection="0"/>
    <xf numFmtId="0" fontId="8" fillId="13"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8" fillId="5" borderId="0" applyNumberFormat="0" applyBorder="0" applyAlignment="0" applyProtection="0"/>
    <xf numFmtId="0" fontId="10" fillId="5" borderId="0" applyNumberFormat="0" applyBorder="0" applyAlignment="0" applyProtection="0"/>
  </cellStyleXfs>
  <cellXfs count="98">
    <xf numFmtId="0" fontId="0" fillId="0" borderId="0" xfId="0" applyAlignment="1">
      <alignment vertical="center"/>
    </xf>
    <xf numFmtId="0" fontId="1" fillId="0" borderId="0" xfId="0" applyFont="1" applyAlignment="1">
      <alignment vertical="center"/>
    </xf>
    <xf numFmtId="0" fontId="1"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Fill="1" applyAlignment="1">
      <alignment horizontal="center" vertical="center"/>
    </xf>
    <xf numFmtId="0" fontId="0" fillId="0" borderId="0" xfId="0" applyFont="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Fill="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Fill="1" applyAlignment="1">
      <alignment horizontal="center" vertical="center" wrapText="1"/>
    </xf>
    <xf numFmtId="0" fontId="4" fillId="0" borderId="0" xfId="0" applyFont="1" applyAlignment="1">
      <alignment horizontal="left" vertical="center" wrapText="1"/>
    </xf>
    <xf numFmtId="0" fontId="5" fillId="0" borderId="0" xfId="0" applyFont="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left" vertical="center" wrapText="1"/>
    </xf>
    <xf numFmtId="0" fontId="4" fillId="0" borderId="9" xfId="0" applyFont="1" applyFill="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horizontal="left"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10" xfId="0" applyFont="1" applyBorder="1" applyAlignment="1">
      <alignment vertical="center" wrapText="1"/>
    </xf>
    <xf numFmtId="0" fontId="4" fillId="0" borderId="10" xfId="0" applyFont="1" applyFill="1" applyBorder="1" applyAlignment="1">
      <alignment horizontal="center" vertical="center" wrapText="1"/>
    </xf>
    <xf numFmtId="180" fontId="4" fillId="0" borderId="10" xfId="0" applyNumberFormat="1" applyFont="1" applyFill="1" applyBorder="1" applyAlignment="1">
      <alignment horizontal="center" vertical="center" wrapText="1"/>
    </xf>
    <xf numFmtId="0" fontId="4" fillId="0" borderId="13" xfId="0" applyFont="1" applyBorder="1" applyAlignment="1">
      <alignment horizontal="center" vertical="center" wrapText="1"/>
    </xf>
    <xf numFmtId="180" fontId="4"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6" fillId="0" borderId="13" xfId="0" applyFont="1" applyBorder="1" applyAlignment="1">
      <alignment horizontal="center" vertical="center" wrapText="1"/>
    </xf>
    <xf numFmtId="0" fontId="6" fillId="0" borderId="10" xfId="0" applyFont="1" applyBorder="1" applyAlignment="1">
      <alignment horizontal="center" vertical="center" wrapText="1"/>
    </xf>
    <xf numFmtId="0" fontId="1" fillId="0" borderId="13" xfId="0" applyFont="1" applyFill="1" applyBorder="1" applyAlignment="1">
      <alignment horizontal="center" vertical="center" wrapText="1"/>
    </xf>
    <xf numFmtId="0" fontId="6" fillId="0" borderId="10" xfId="0" applyFont="1" applyBorder="1" applyAlignment="1">
      <alignment horizontal="left" vertical="center" wrapText="1"/>
    </xf>
    <xf numFmtId="0" fontId="6" fillId="0" borderId="13" xfId="0" applyFont="1" applyBorder="1" applyAlignment="1">
      <alignment horizontal="left" vertical="center" wrapText="1"/>
    </xf>
    <xf numFmtId="0" fontId="6" fillId="0" borderId="10" xfId="0" applyFont="1" applyFill="1" applyBorder="1" applyAlignment="1">
      <alignment horizontal="center" vertical="center" wrapText="1"/>
    </xf>
    <xf numFmtId="0" fontId="6" fillId="0" borderId="10" xfId="0" applyFont="1" applyBorder="1" applyAlignment="1">
      <alignment vertical="center" wrapText="1"/>
    </xf>
    <xf numFmtId="0" fontId="1" fillId="0" borderId="13"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6" fillId="0" borderId="10" xfId="0" applyFont="1" applyFill="1" applyBorder="1" applyAlignment="1">
      <alignment horizontal="center" vertical="center"/>
    </xf>
    <xf numFmtId="0" fontId="1" fillId="0" borderId="10" xfId="0" applyFont="1" applyBorder="1" applyAlignment="1">
      <alignment horizontal="center" vertical="center" wrapText="1"/>
    </xf>
    <xf numFmtId="0" fontId="1" fillId="0" borderId="13" xfId="0" applyFont="1" applyBorder="1" applyAlignment="1">
      <alignment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4" xfId="0" applyFont="1" applyFill="1" applyBorder="1" applyAlignment="1">
      <alignment horizontal="center" vertical="center" wrapText="1"/>
    </xf>
    <xf numFmtId="0" fontId="1" fillId="0" borderId="10" xfId="0" applyFont="1" applyBorder="1" applyAlignment="1">
      <alignment horizontal="left" vertical="center" wrapText="1"/>
    </xf>
    <xf numFmtId="0" fontId="6" fillId="0" borderId="16" xfId="0" applyFont="1" applyBorder="1" applyAlignment="1">
      <alignment horizontal="left" vertical="center" wrapText="1"/>
    </xf>
    <xf numFmtId="0" fontId="6" fillId="0" borderId="14" xfId="0" applyFont="1" applyBorder="1" applyAlignment="1">
      <alignment horizontal="center" vertical="center" wrapText="1"/>
    </xf>
    <xf numFmtId="0" fontId="6" fillId="0" borderId="16" xfId="0" applyFont="1" applyBorder="1" applyAlignment="1">
      <alignment horizontal="center" vertical="center" wrapText="1"/>
    </xf>
    <xf numFmtId="0" fontId="1" fillId="0" borderId="10" xfId="0" applyFont="1" applyBorder="1" applyAlignment="1">
      <alignment horizontal="left" vertical="center" wrapText="1"/>
    </xf>
    <xf numFmtId="0" fontId="7" fillId="0" borderId="0" xfId="0" applyFont="1" applyAlignment="1">
      <alignment horizontal="left" vertical="center" wrapText="1"/>
    </xf>
    <xf numFmtId="0" fontId="8" fillId="0" borderId="0" xfId="0" applyFont="1" applyAlignment="1">
      <alignment vertical="center" wrapText="1"/>
    </xf>
    <xf numFmtId="0" fontId="8" fillId="0" borderId="0" xfId="0" applyFont="1" applyBorder="1" applyAlignment="1">
      <alignment horizontal="center" vertical="center" wrapText="1"/>
    </xf>
    <xf numFmtId="0" fontId="8" fillId="0" borderId="0" xfId="0" applyFont="1" applyBorder="1" applyAlignment="1">
      <alignment horizontal="left" vertical="center" wrapText="1"/>
    </xf>
    <xf numFmtId="0" fontId="8" fillId="0" borderId="10" xfId="0" applyFont="1" applyBorder="1" applyAlignment="1">
      <alignment vertical="center" wrapText="1"/>
    </xf>
    <xf numFmtId="0" fontId="6" fillId="0" borderId="10" xfId="0" applyFont="1" applyBorder="1" applyAlignment="1">
      <alignment vertical="center" wrapText="1"/>
    </xf>
    <xf numFmtId="0" fontId="6" fillId="0" borderId="0" xfId="0" applyFont="1" applyAlignment="1">
      <alignment vertical="center" wrapText="1"/>
    </xf>
    <xf numFmtId="0" fontId="6" fillId="0" borderId="10" xfId="0" applyFont="1" applyBorder="1" applyAlignment="1">
      <alignment horizontal="left" vertical="center" wrapText="1"/>
    </xf>
    <xf numFmtId="0" fontId="1" fillId="0" borderId="10" xfId="0" applyFont="1" applyBorder="1" applyAlignment="1">
      <alignment horizontal="center" vertical="center"/>
    </xf>
    <xf numFmtId="0" fontId="1" fillId="0" borderId="10" xfId="0" applyFont="1" applyFill="1" applyBorder="1" applyAlignment="1">
      <alignment horizontal="center" vertical="center"/>
    </xf>
    <xf numFmtId="0" fontId="1" fillId="0" borderId="10" xfId="0" applyFont="1" applyBorder="1" applyAlignment="1">
      <alignment vertical="center"/>
    </xf>
    <xf numFmtId="0" fontId="6"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7" xfId="0" applyFont="1" applyBorder="1" applyAlignment="1">
      <alignment horizontal="center" vertical="center" wrapText="1"/>
    </xf>
    <xf numFmtId="0" fontId="6" fillId="0" borderId="11" xfId="0" applyFont="1" applyBorder="1" applyAlignment="1">
      <alignment horizontal="left" vertical="center" wrapText="1"/>
    </xf>
    <xf numFmtId="0" fontId="6" fillId="0" borderId="17" xfId="0" applyFont="1" applyBorder="1" applyAlignment="1">
      <alignment horizontal="left" vertical="center" wrapText="1"/>
    </xf>
    <xf numFmtId="0" fontId="6" fillId="0" borderId="12" xfId="0" applyFont="1" applyBorder="1" applyAlignment="1">
      <alignment horizontal="center" vertical="center" wrapText="1"/>
    </xf>
    <xf numFmtId="0" fontId="6" fillId="0" borderId="12" xfId="0" applyFont="1" applyBorder="1" applyAlignment="1">
      <alignment horizontal="left" vertical="center" wrapText="1"/>
    </xf>
    <xf numFmtId="0" fontId="6" fillId="0" borderId="12"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 fillId="0" borderId="13" xfId="0" applyFont="1" applyBorder="1" applyAlignment="1">
      <alignment horizontal="left" vertical="center"/>
    </xf>
    <xf numFmtId="0" fontId="1" fillId="0" borderId="13" xfId="0" applyFont="1" applyBorder="1" applyAlignment="1">
      <alignment horizontal="left" vertical="center" wrapText="1"/>
    </xf>
    <xf numFmtId="0" fontId="1" fillId="0" borderId="13" xfId="0" applyFont="1" applyBorder="1" applyAlignment="1">
      <alignment horizontal="center" vertical="center" wrapText="1"/>
    </xf>
    <xf numFmtId="0" fontId="1" fillId="0" borderId="18" xfId="0" applyFont="1" applyFill="1" applyBorder="1" applyAlignment="1">
      <alignment horizontal="left" vertical="center" wrapText="1"/>
    </xf>
    <xf numFmtId="0" fontId="6" fillId="0" borderId="19"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3" xfId="0" applyFont="1" applyBorder="1" applyAlignment="1">
      <alignment horizontal="left" vertical="center" wrapText="1"/>
    </xf>
    <xf numFmtId="0" fontId="1" fillId="0" borderId="14" xfId="0" applyFont="1" applyFill="1" applyBorder="1" applyAlignment="1">
      <alignment horizontal="center" vertical="center"/>
    </xf>
    <xf numFmtId="0" fontId="1" fillId="0" borderId="20"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horizontal="center" vertical="center"/>
    </xf>
    <xf numFmtId="0" fontId="6" fillId="0" borderId="10"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9" xfId="0" applyFont="1" applyBorder="1" applyAlignment="1">
      <alignment horizontal="left" vertical="center" wrapText="1"/>
    </xf>
    <xf numFmtId="0" fontId="6" fillId="0" borderId="11"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left" vertical="center" wrapText="1"/>
    </xf>
    <xf numFmtId="0" fontId="8" fillId="0" borderId="0" xfId="0" applyFont="1" applyFill="1" applyAlignment="1">
      <alignment horizontal="center" vertical="center" wrapText="1"/>
    </xf>
  </cellXfs>
  <cellStyles count="49">
    <cellStyle name="Normal" xfId="0"/>
    <cellStyle name="Comma" xfId="15"/>
    <cellStyle name="Currency" xfId="16"/>
    <cellStyle name="Comma [0]" xfId="17"/>
    <cellStyle name="强调文字颜色 4" xfId="18"/>
    <cellStyle name="Percent" xfId="19"/>
    <cellStyle name="Currency [0]" xfId="20"/>
    <cellStyle name="标题" xfId="21"/>
    <cellStyle name="输入" xfId="22"/>
    <cellStyle name="20% - 强调文字颜色 3" xfId="23"/>
    <cellStyle name="40% - 强调文字颜色 3" xfId="24"/>
    <cellStyle name="差" xfId="25"/>
    <cellStyle name="60% - 强调文字颜色 3" xfId="26"/>
    <cellStyle name="Hyperlink" xfId="27"/>
    <cellStyle name="Followed Hyperlink" xfId="28"/>
    <cellStyle name="注释" xfId="29"/>
    <cellStyle name="60% - 强调文字颜色 2" xfId="30"/>
    <cellStyle name="标题 4" xfId="31"/>
    <cellStyle name="警告文本"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28"/>
  <sheetViews>
    <sheetView tabSelected="1" workbookViewId="0" topLeftCell="A1">
      <pane xSplit="3" ySplit="5" topLeftCell="D6" activePane="bottomRight" state="frozen"/>
      <selection pane="bottomRight" activeCell="A1" sqref="A1:L1"/>
    </sheetView>
  </sheetViews>
  <sheetFormatPr defaultColWidth="9.00390625" defaultRowHeight="14.25"/>
  <cols>
    <col min="1" max="1" width="5.625" style="3" customWidth="1"/>
    <col min="2" max="2" width="8.875" style="4" customWidth="1"/>
    <col min="3" max="3" width="6.625" style="5" customWidth="1"/>
    <col min="4" max="4" width="18.75390625" style="4" customWidth="1"/>
    <col min="5" max="5" width="15.50390625" style="5" customWidth="1"/>
    <col min="6" max="6" width="22.25390625" style="4" customWidth="1"/>
    <col min="7" max="7" width="16.125" style="0" customWidth="1"/>
    <col min="8" max="8" width="12.625" style="0" customWidth="1"/>
    <col min="9" max="9" width="13.125" style="0" customWidth="1"/>
    <col min="10" max="10" width="7.00390625" style="0" customWidth="1"/>
    <col min="11" max="11" width="12.25390625" style="0" customWidth="1"/>
    <col min="12" max="12" width="8.50390625" style="6" customWidth="1"/>
  </cols>
  <sheetData>
    <row r="1" spans="1:13" ht="34.5" customHeight="1">
      <c r="A1" s="7" t="s">
        <v>0</v>
      </c>
      <c r="B1" s="8"/>
      <c r="C1" s="9"/>
      <c r="D1" s="8"/>
      <c r="E1" s="9"/>
      <c r="F1" s="8"/>
      <c r="G1" s="7"/>
      <c r="H1" s="7"/>
      <c r="I1" s="7"/>
      <c r="J1" s="7"/>
      <c r="K1" s="7"/>
      <c r="L1" s="53"/>
      <c r="M1" s="54"/>
    </row>
    <row r="2" spans="1:13" ht="18.75">
      <c r="A2" s="10"/>
      <c r="B2" s="11"/>
      <c r="C2" s="12"/>
      <c r="D2" s="13"/>
      <c r="E2" s="12"/>
      <c r="F2" s="11"/>
      <c r="G2" s="14"/>
      <c r="H2" s="14"/>
      <c r="I2" s="14"/>
      <c r="J2" s="14"/>
      <c r="K2" s="55" t="s">
        <v>1</v>
      </c>
      <c r="L2" s="56"/>
      <c r="M2" s="54"/>
    </row>
    <row r="3" spans="1:13" ht="27" customHeight="1">
      <c r="A3" s="15" t="s">
        <v>2</v>
      </c>
      <c r="B3" s="16" t="s">
        <v>3</v>
      </c>
      <c r="C3" s="17" t="s">
        <v>4</v>
      </c>
      <c r="D3" s="15" t="s">
        <v>5</v>
      </c>
      <c r="E3" s="17" t="s">
        <v>6</v>
      </c>
      <c r="F3" s="18" t="s">
        <v>7</v>
      </c>
      <c r="G3" s="19"/>
      <c r="H3" s="19"/>
      <c r="I3" s="19"/>
      <c r="J3" s="19"/>
      <c r="K3" s="19"/>
      <c r="L3" s="19" t="s">
        <v>8</v>
      </c>
      <c r="M3" s="54"/>
    </row>
    <row r="4" spans="1:13" ht="27" customHeight="1">
      <c r="A4" s="20"/>
      <c r="B4" s="21"/>
      <c r="C4" s="22"/>
      <c r="D4" s="20"/>
      <c r="E4" s="22"/>
      <c r="F4" s="15" t="s">
        <v>9</v>
      </c>
      <c r="G4" s="19" t="s">
        <v>10</v>
      </c>
      <c r="H4" s="19"/>
      <c r="I4" s="19"/>
      <c r="J4" s="19"/>
      <c r="K4" s="19"/>
      <c r="L4" s="19"/>
      <c r="M4" s="54"/>
    </row>
    <row r="5" spans="1:13" ht="27" customHeight="1">
      <c r="A5" s="20"/>
      <c r="B5" s="20"/>
      <c r="C5" s="23"/>
      <c r="D5" s="24"/>
      <c r="E5" s="23"/>
      <c r="F5" s="24"/>
      <c r="G5" s="19" t="s">
        <v>11</v>
      </c>
      <c r="H5" s="19" t="s">
        <v>12</v>
      </c>
      <c r="I5" s="19" t="s">
        <v>13</v>
      </c>
      <c r="J5" s="19" t="s">
        <v>14</v>
      </c>
      <c r="K5" s="19" t="s">
        <v>15</v>
      </c>
      <c r="L5" s="19"/>
      <c r="M5" s="54"/>
    </row>
    <row r="6" spans="1:13" ht="27" customHeight="1">
      <c r="A6" s="25"/>
      <c r="B6" s="25"/>
      <c r="C6" s="26"/>
      <c r="D6" s="19"/>
      <c r="E6" s="27">
        <f>SUM(E7:E146)</f>
        <v>56017.10981899998</v>
      </c>
      <c r="F6" s="28"/>
      <c r="G6" s="29">
        <f aca="true" t="shared" si="0" ref="G6:K6">SUM(G7:G147)</f>
        <v>56017.10981899999</v>
      </c>
      <c r="H6" s="19">
        <f t="shared" si="0"/>
        <v>28560.189999999995</v>
      </c>
      <c r="I6" s="19">
        <f t="shared" si="0"/>
        <v>10979.519819000001</v>
      </c>
      <c r="J6" s="19">
        <f t="shared" si="0"/>
        <v>525</v>
      </c>
      <c r="K6" s="19">
        <f t="shared" si="0"/>
        <v>15952.399999999998</v>
      </c>
      <c r="L6" s="57"/>
      <c r="M6" s="54"/>
    </row>
    <row r="7" spans="1:13" s="1" customFormat="1" ht="54.75" customHeight="1">
      <c r="A7" s="30" t="s">
        <v>16</v>
      </c>
      <c r="B7" s="30" t="s">
        <v>17</v>
      </c>
      <c r="C7" s="31" t="s">
        <v>18</v>
      </c>
      <c r="D7" s="30" t="s">
        <v>19</v>
      </c>
      <c r="E7" s="31">
        <v>11948.2873</v>
      </c>
      <c r="F7" s="32" t="s">
        <v>20</v>
      </c>
      <c r="G7" s="33">
        <f aca="true" t="shared" si="1" ref="G7:G15">SUM(H7:K7)</f>
        <v>934.88</v>
      </c>
      <c r="H7" s="33">
        <v>934.88</v>
      </c>
      <c r="I7" s="33"/>
      <c r="J7" s="33"/>
      <c r="K7" s="33"/>
      <c r="L7" s="58" t="s">
        <v>21</v>
      </c>
      <c r="M7" s="59"/>
    </row>
    <row r="8" spans="1:13" s="1" customFormat="1" ht="54.75" customHeight="1">
      <c r="A8" s="30"/>
      <c r="B8" s="30"/>
      <c r="C8" s="31"/>
      <c r="D8" s="30"/>
      <c r="E8" s="31"/>
      <c r="F8" s="34" t="s">
        <v>22</v>
      </c>
      <c r="G8" s="33">
        <f t="shared" si="1"/>
        <v>510</v>
      </c>
      <c r="H8" s="33">
        <v>510</v>
      </c>
      <c r="I8" s="33"/>
      <c r="J8" s="33"/>
      <c r="K8" s="33"/>
      <c r="L8" s="58" t="s">
        <v>21</v>
      </c>
      <c r="M8" s="59"/>
    </row>
    <row r="9" spans="1:13" s="1" customFormat="1" ht="66.75" customHeight="1">
      <c r="A9" s="30"/>
      <c r="B9" s="30"/>
      <c r="C9" s="31"/>
      <c r="D9" s="30"/>
      <c r="E9" s="31"/>
      <c r="F9" s="32" t="s">
        <v>23</v>
      </c>
      <c r="G9" s="33">
        <f t="shared" si="1"/>
        <v>679.7</v>
      </c>
      <c r="H9" s="33"/>
      <c r="I9" s="33">
        <v>679.7</v>
      </c>
      <c r="J9" s="33"/>
      <c r="K9" s="33"/>
      <c r="L9" s="58" t="s">
        <v>24</v>
      </c>
      <c r="M9" s="59"/>
    </row>
    <row r="10" spans="1:13" s="1" customFormat="1" ht="51" customHeight="1">
      <c r="A10" s="30"/>
      <c r="B10" s="30"/>
      <c r="C10" s="31"/>
      <c r="D10" s="30"/>
      <c r="E10" s="31"/>
      <c r="F10" s="32" t="s">
        <v>25</v>
      </c>
      <c r="G10" s="33">
        <f t="shared" si="1"/>
        <v>160</v>
      </c>
      <c r="H10" s="33"/>
      <c r="I10" s="33">
        <v>160</v>
      </c>
      <c r="J10" s="33"/>
      <c r="K10" s="33"/>
      <c r="L10" s="58" t="s">
        <v>24</v>
      </c>
      <c r="M10" s="59"/>
    </row>
    <row r="11" spans="1:13" s="1" customFormat="1" ht="39.75" customHeight="1">
      <c r="A11" s="30"/>
      <c r="B11" s="35"/>
      <c r="C11" s="31"/>
      <c r="D11" s="35"/>
      <c r="E11" s="31"/>
      <c r="F11" s="36" t="s">
        <v>26</v>
      </c>
      <c r="G11" s="33">
        <f t="shared" si="1"/>
        <v>123</v>
      </c>
      <c r="H11" s="33"/>
      <c r="I11" s="33">
        <v>123</v>
      </c>
      <c r="J11" s="33"/>
      <c r="K11" s="33"/>
      <c r="L11" s="60" t="s">
        <v>27</v>
      </c>
      <c r="M11" s="59"/>
    </row>
    <row r="12" spans="1:13" s="1" customFormat="1" ht="60" customHeight="1">
      <c r="A12" s="30"/>
      <c r="B12" s="30"/>
      <c r="C12" s="31"/>
      <c r="D12" s="30"/>
      <c r="E12" s="31"/>
      <c r="F12" s="32" t="s">
        <v>28</v>
      </c>
      <c r="G12" s="33">
        <f t="shared" si="1"/>
        <v>130</v>
      </c>
      <c r="H12" s="33"/>
      <c r="I12" s="33">
        <v>130</v>
      </c>
      <c r="J12" s="33"/>
      <c r="K12" s="33"/>
      <c r="L12" s="58" t="s">
        <v>24</v>
      </c>
      <c r="M12" s="59"/>
    </row>
    <row r="13" spans="1:13" s="1" customFormat="1" ht="39.75" customHeight="1">
      <c r="A13" s="30"/>
      <c r="B13" s="35"/>
      <c r="C13" s="31"/>
      <c r="D13" s="35"/>
      <c r="E13" s="31"/>
      <c r="F13" s="36" t="s">
        <v>29</v>
      </c>
      <c r="G13" s="33">
        <f t="shared" si="1"/>
        <v>3194</v>
      </c>
      <c r="H13" s="33">
        <v>3194</v>
      </c>
      <c r="I13" s="33"/>
      <c r="J13" s="33"/>
      <c r="K13" s="33"/>
      <c r="L13" s="60" t="s">
        <v>30</v>
      </c>
      <c r="M13" s="59"/>
    </row>
    <row r="14" spans="1:13" s="1" customFormat="1" ht="39.75" customHeight="1">
      <c r="A14" s="30"/>
      <c r="B14" s="30"/>
      <c r="C14" s="31"/>
      <c r="D14" s="30"/>
      <c r="E14" s="31"/>
      <c r="F14" s="32" t="s">
        <v>31</v>
      </c>
      <c r="G14" s="33">
        <f t="shared" si="1"/>
        <v>6216.7073</v>
      </c>
      <c r="H14" s="33"/>
      <c r="I14" s="33"/>
      <c r="J14" s="33"/>
      <c r="K14" s="33">
        <v>6216.7073</v>
      </c>
      <c r="L14" s="58" t="s">
        <v>32</v>
      </c>
      <c r="M14" s="59"/>
    </row>
    <row r="15" spans="1:13" s="1" customFormat="1" ht="63" customHeight="1">
      <c r="A15" s="30" t="s">
        <v>16</v>
      </c>
      <c r="B15" s="30" t="s">
        <v>33</v>
      </c>
      <c r="C15" s="31" t="s">
        <v>34</v>
      </c>
      <c r="D15" s="30" t="s">
        <v>35</v>
      </c>
      <c r="E15" s="31">
        <v>1124.228879</v>
      </c>
      <c r="F15" s="32" t="s">
        <v>36</v>
      </c>
      <c r="G15" s="33">
        <f t="shared" si="1"/>
        <v>976.228879</v>
      </c>
      <c r="H15" s="33">
        <v>976.228879</v>
      </c>
      <c r="I15" s="33"/>
      <c r="J15" s="33"/>
      <c r="K15" s="33"/>
      <c r="L15" s="58" t="s">
        <v>21</v>
      </c>
      <c r="M15" s="59"/>
    </row>
    <row r="16" spans="1:13" s="1" customFormat="1" ht="93.75" customHeight="1">
      <c r="A16" s="30"/>
      <c r="B16" s="30"/>
      <c r="C16" s="31"/>
      <c r="D16" s="30"/>
      <c r="E16" s="31"/>
      <c r="F16" s="32" t="s">
        <v>37</v>
      </c>
      <c r="G16" s="33">
        <f aca="true" t="shared" si="2" ref="G16:G37">SUM(H16:K16)</f>
        <v>148</v>
      </c>
      <c r="H16" s="33">
        <v>148</v>
      </c>
      <c r="I16" s="33"/>
      <c r="J16" s="33"/>
      <c r="K16" s="33"/>
      <c r="L16" s="58" t="s">
        <v>21</v>
      </c>
      <c r="M16" s="59"/>
    </row>
    <row r="17" spans="1:13" s="1" customFormat="1" ht="177" customHeight="1">
      <c r="A17" s="30" t="s">
        <v>38</v>
      </c>
      <c r="B17" s="30" t="s">
        <v>39</v>
      </c>
      <c r="C17" s="31" t="s">
        <v>40</v>
      </c>
      <c r="D17" s="30" t="s">
        <v>41</v>
      </c>
      <c r="E17" s="37">
        <v>2936.526236</v>
      </c>
      <c r="F17" s="32" t="s">
        <v>42</v>
      </c>
      <c r="G17" s="33">
        <f t="shared" si="2"/>
        <v>2936.526236</v>
      </c>
      <c r="H17" s="33">
        <v>2936.526236</v>
      </c>
      <c r="I17" s="33"/>
      <c r="J17" s="33"/>
      <c r="K17" s="33"/>
      <c r="L17" s="58" t="s">
        <v>21</v>
      </c>
      <c r="M17" s="59"/>
    </row>
    <row r="18" spans="1:13" s="1" customFormat="1" ht="39.75" customHeight="1">
      <c r="A18" s="30" t="s">
        <v>43</v>
      </c>
      <c r="B18" s="38" t="s">
        <v>44</v>
      </c>
      <c r="C18" s="31" t="s">
        <v>45</v>
      </c>
      <c r="D18" s="38" t="s">
        <v>46</v>
      </c>
      <c r="E18" s="31">
        <v>410</v>
      </c>
      <c r="F18" s="32" t="s">
        <v>47</v>
      </c>
      <c r="G18" s="33">
        <f t="shared" si="2"/>
        <v>410</v>
      </c>
      <c r="H18" s="33"/>
      <c r="I18" s="33"/>
      <c r="J18" s="33"/>
      <c r="K18" s="33">
        <v>410</v>
      </c>
      <c r="L18" s="58" t="s">
        <v>48</v>
      </c>
      <c r="M18" s="59"/>
    </row>
    <row r="19" spans="1:13" s="1" customFormat="1" ht="39.75" customHeight="1">
      <c r="A19" s="30" t="s">
        <v>43</v>
      </c>
      <c r="B19" s="30" t="s">
        <v>49</v>
      </c>
      <c r="C19" s="31" t="s">
        <v>50</v>
      </c>
      <c r="D19" s="30" t="s">
        <v>51</v>
      </c>
      <c r="E19" s="31">
        <v>2319.1</v>
      </c>
      <c r="F19" s="32" t="s">
        <v>52</v>
      </c>
      <c r="G19" s="33">
        <f t="shared" si="2"/>
        <v>2296.1</v>
      </c>
      <c r="H19" s="33">
        <v>2296.1</v>
      </c>
      <c r="I19" s="33"/>
      <c r="J19" s="33"/>
      <c r="K19" s="33"/>
      <c r="L19" s="58" t="s">
        <v>21</v>
      </c>
      <c r="M19" s="59"/>
    </row>
    <row r="20" spans="1:13" s="1" customFormat="1" ht="39.75" customHeight="1">
      <c r="A20" s="30"/>
      <c r="B20" s="35"/>
      <c r="C20" s="31"/>
      <c r="D20" s="35"/>
      <c r="E20" s="31"/>
      <c r="F20" s="36" t="s">
        <v>53</v>
      </c>
      <c r="G20" s="33">
        <f t="shared" si="2"/>
        <v>23</v>
      </c>
      <c r="H20" s="33"/>
      <c r="I20" s="33">
        <v>23</v>
      </c>
      <c r="J20" s="33"/>
      <c r="K20" s="33"/>
      <c r="L20" s="60" t="s">
        <v>27</v>
      </c>
      <c r="M20" s="59"/>
    </row>
    <row r="21" spans="1:13" s="1" customFormat="1" ht="45.75" customHeight="1">
      <c r="A21" s="30" t="s">
        <v>16</v>
      </c>
      <c r="B21" s="30" t="s">
        <v>54</v>
      </c>
      <c r="C21" s="31" t="s">
        <v>55</v>
      </c>
      <c r="D21" s="30" t="s">
        <v>56</v>
      </c>
      <c r="E21" s="31">
        <v>911.1329</v>
      </c>
      <c r="F21" s="32" t="s">
        <v>57</v>
      </c>
      <c r="G21" s="33">
        <f t="shared" si="2"/>
        <v>810</v>
      </c>
      <c r="H21" s="33"/>
      <c r="I21" s="33">
        <v>810</v>
      </c>
      <c r="J21" s="33"/>
      <c r="K21" s="33"/>
      <c r="L21" s="58" t="s">
        <v>24</v>
      </c>
      <c r="M21" s="59"/>
    </row>
    <row r="22" spans="1:13" s="1" customFormat="1" ht="61.5" customHeight="1">
      <c r="A22" s="30"/>
      <c r="B22" s="30"/>
      <c r="C22" s="31"/>
      <c r="D22" s="30"/>
      <c r="E22" s="31"/>
      <c r="F22" s="39" t="s">
        <v>58</v>
      </c>
      <c r="G22" s="33">
        <f t="shared" si="2"/>
        <v>101.1329</v>
      </c>
      <c r="H22" s="33"/>
      <c r="I22" s="33">
        <v>101.1329</v>
      </c>
      <c r="J22" s="33"/>
      <c r="K22" s="33"/>
      <c r="L22" s="58" t="s">
        <v>24</v>
      </c>
      <c r="M22" s="59"/>
    </row>
    <row r="23" spans="1:13" s="1" customFormat="1" ht="43.5" customHeight="1">
      <c r="A23" s="30" t="s">
        <v>43</v>
      </c>
      <c r="B23" s="30" t="s">
        <v>59</v>
      </c>
      <c r="C23" s="31" t="s">
        <v>60</v>
      </c>
      <c r="D23" s="30" t="s">
        <v>61</v>
      </c>
      <c r="E23" s="31">
        <v>2665.16</v>
      </c>
      <c r="F23" s="32" t="s">
        <v>62</v>
      </c>
      <c r="G23" s="33">
        <f t="shared" si="2"/>
        <v>1605.16</v>
      </c>
      <c r="H23" s="33"/>
      <c r="I23" s="33">
        <v>1605.16</v>
      </c>
      <c r="J23" s="33"/>
      <c r="K23" s="33"/>
      <c r="L23" s="58" t="s">
        <v>24</v>
      </c>
      <c r="M23" s="59"/>
    </row>
    <row r="24" spans="1:13" s="1" customFormat="1" ht="45" customHeight="1">
      <c r="A24" s="30"/>
      <c r="B24" s="30"/>
      <c r="C24" s="31"/>
      <c r="D24" s="30"/>
      <c r="E24" s="31"/>
      <c r="F24" s="39" t="s">
        <v>63</v>
      </c>
      <c r="G24" s="33">
        <f t="shared" si="2"/>
        <v>1029</v>
      </c>
      <c r="H24" s="33"/>
      <c r="I24" s="33">
        <v>1029</v>
      </c>
      <c r="J24" s="33"/>
      <c r="K24" s="33"/>
      <c r="L24" s="58" t="s">
        <v>24</v>
      </c>
      <c r="M24" s="59"/>
    </row>
    <row r="25" spans="1:13" s="1" customFormat="1" ht="54" customHeight="1">
      <c r="A25" s="30"/>
      <c r="B25" s="30"/>
      <c r="C25" s="31"/>
      <c r="D25" s="30"/>
      <c r="E25" s="31"/>
      <c r="F25" s="32" t="s">
        <v>57</v>
      </c>
      <c r="G25" s="33">
        <f t="shared" si="2"/>
        <v>6</v>
      </c>
      <c r="H25" s="33"/>
      <c r="I25" s="33">
        <v>6</v>
      </c>
      <c r="J25" s="33"/>
      <c r="K25" s="33"/>
      <c r="L25" s="58" t="s">
        <v>24</v>
      </c>
      <c r="M25" s="59"/>
    </row>
    <row r="26" spans="1:13" s="1" customFormat="1" ht="51.75" customHeight="1">
      <c r="A26" s="30"/>
      <c r="B26" s="30"/>
      <c r="C26" s="31"/>
      <c r="D26" s="30"/>
      <c r="E26" s="31"/>
      <c r="F26" s="32" t="s">
        <v>64</v>
      </c>
      <c r="G26" s="33">
        <f t="shared" si="2"/>
        <v>6</v>
      </c>
      <c r="H26" s="33"/>
      <c r="I26" s="33">
        <v>6</v>
      </c>
      <c r="J26" s="33"/>
      <c r="K26" s="33"/>
      <c r="L26" s="58" t="s">
        <v>24</v>
      </c>
      <c r="M26" s="59"/>
    </row>
    <row r="27" spans="1:13" s="1" customFormat="1" ht="39.75" customHeight="1">
      <c r="A27" s="30"/>
      <c r="B27" s="30"/>
      <c r="C27" s="31"/>
      <c r="D27" s="30"/>
      <c r="E27" s="31"/>
      <c r="F27" s="32" t="s">
        <v>47</v>
      </c>
      <c r="G27" s="33">
        <f t="shared" si="2"/>
        <v>19</v>
      </c>
      <c r="H27" s="33"/>
      <c r="I27" s="33"/>
      <c r="J27" s="33"/>
      <c r="K27" s="33">
        <v>19</v>
      </c>
      <c r="L27" s="58" t="s">
        <v>48</v>
      </c>
      <c r="M27" s="59"/>
    </row>
    <row r="28" spans="1:13" s="1" customFormat="1" ht="48.75" customHeight="1">
      <c r="A28" s="30" t="s">
        <v>16</v>
      </c>
      <c r="B28" s="30" t="s">
        <v>65</v>
      </c>
      <c r="C28" s="40" t="s">
        <v>55</v>
      </c>
      <c r="D28" s="30" t="s">
        <v>66</v>
      </c>
      <c r="E28" s="31">
        <v>1436.51</v>
      </c>
      <c r="F28" s="36" t="s">
        <v>67</v>
      </c>
      <c r="G28" s="33">
        <f t="shared" si="2"/>
        <v>673.58</v>
      </c>
      <c r="H28" s="33"/>
      <c r="I28" s="61">
        <v>673.58</v>
      </c>
      <c r="J28" s="33"/>
      <c r="K28" s="33"/>
      <c r="L28" s="58" t="s">
        <v>24</v>
      </c>
      <c r="M28" s="59"/>
    </row>
    <row r="29" spans="1:13" s="1" customFormat="1" ht="48.75" customHeight="1">
      <c r="A29" s="30"/>
      <c r="B29" s="30"/>
      <c r="C29" s="40"/>
      <c r="D29" s="30"/>
      <c r="E29" s="31"/>
      <c r="F29" s="36" t="s">
        <v>68</v>
      </c>
      <c r="G29" s="33">
        <f t="shared" si="2"/>
        <v>65.05</v>
      </c>
      <c r="H29" s="33"/>
      <c r="I29" s="61">
        <v>65.05</v>
      </c>
      <c r="J29" s="33"/>
      <c r="K29" s="33"/>
      <c r="L29" s="58" t="s">
        <v>24</v>
      </c>
      <c r="M29" s="59"/>
    </row>
    <row r="30" spans="1:13" s="1" customFormat="1" ht="48.75" customHeight="1">
      <c r="A30" s="30"/>
      <c r="B30" s="30"/>
      <c r="C30" s="40"/>
      <c r="D30" s="30"/>
      <c r="E30" s="31"/>
      <c r="F30" s="36" t="s">
        <v>69</v>
      </c>
      <c r="G30" s="33">
        <f t="shared" si="2"/>
        <v>9.5</v>
      </c>
      <c r="H30" s="33">
        <v>9.5</v>
      </c>
      <c r="I30" s="61"/>
      <c r="J30" s="33"/>
      <c r="K30" s="33"/>
      <c r="L30" s="58" t="s">
        <v>24</v>
      </c>
      <c r="M30" s="59"/>
    </row>
    <row r="31" spans="1:13" s="1" customFormat="1" ht="48.75" customHeight="1">
      <c r="A31" s="30"/>
      <c r="B31" s="30"/>
      <c r="C31" s="40"/>
      <c r="D31" s="30"/>
      <c r="E31" s="31"/>
      <c r="F31" s="36" t="s">
        <v>70</v>
      </c>
      <c r="G31" s="33">
        <f t="shared" si="2"/>
        <v>9</v>
      </c>
      <c r="H31" s="33"/>
      <c r="I31" s="61">
        <v>9</v>
      </c>
      <c r="J31" s="33"/>
      <c r="K31" s="33"/>
      <c r="L31" s="58" t="s">
        <v>24</v>
      </c>
      <c r="M31" s="59"/>
    </row>
    <row r="32" spans="1:13" s="1" customFormat="1" ht="48.75" customHeight="1">
      <c r="A32" s="30"/>
      <c r="B32" s="30"/>
      <c r="C32" s="40"/>
      <c r="D32" s="30"/>
      <c r="E32" s="31"/>
      <c r="F32" s="36" t="s">
        <v>71</v>
      </c>
      <c r="G32" s="33">
        <f t="shared" si="2"/>
        <v>204</v>
      </c>
      <c r="H32" s="33"/>
      <c r="I32" s="61">
        <v>204</v>
      </c>
      <c r="J32" s="33"/>
      <c r="K32" s="33"/>
      <c r="L32" s="58" t="s">
        <v>24</v>
      </c>
      <c r="M32" s="59"/>
    </row>
    <row r="33" spans="1:13" s="1" customFormat="1" ht="48.75" customHeight="1">
      <c r="A33" s="30"/>
      <c r="B33" s="30"/>
      <c r="C33" s="40"/>
      <c r="D33" s="30"/>
      <c r="E33" s="31"/>
      <c r="F33" s="36" t="s">
        <v>72</v>
      </c>
      <c r="G33" s="33">
        <f t="shared" si="2"/>
        <v>333.5</v>
      </c>
      <c r="H33" s="33"/>
      <c r="I33" s="61">
        <v>333.5</v>
      </c>
      <c r="J33" s="33"/>
      <c r="K33" s="33"/>
      <c r="L33" s="58" t="s">
        <v>24</v>
      </c>
      <c r="M33" s="59"/>
    </row>
    <row r="34" spans="1:13" s="1" customFormat="1" ht="48.75" customHeight="1">
      <c r="A34" s="30"/>
      <c r="B34" s="30"/>
      <c r="C34" s="40"/>
      <c r="D34" s="30"/>
      <c r="E34" s="31"/>
      <c r="F34" s="36" t="s">
        <v>73</v>
      </c>
      <c r="G34" s="33">
        <f t="shared" si="2"/>
        <v>115.89</v>
      </c>
      <c r="H34" s="33"/>
      <c r="I34" s="61"/>
      <c r="J34" s="33">
        <v>115.89</v>
      </c>
      <c r="K34" s="33"/>
      <c r="L34" s="58" t="s">
        <v>74</v>
      </c>
      <c r="M34" s="59"/>
    </row>
    <row r="35" spans="1:13" s="1" customFormat="1" ht="48.75" customHeight="1">
      <c r="A35" s="30"/>
      <c r="B35" s="30"/>
      <c r="C35" s="40"/>
      <c r="D35" s="30"/>
      <c r="E35" s="31"/>
      <c r="F35" s="32" t="s">
        <v>47</v>
      </c>
      <c r="G35" s="33">
        <f t="shared" si="2"/>
        <v>25.99</v>
      </c>
      <c r="H35" s="33"/>
      <c r="I35" s="61"/>
      <c r="J35" s="33"/>
      <c r="K35" s="33">
        <v>25.99</v>
      </c>
      <c r="L35" s="58" t="s">
        <v>48</v>
      </c>
      <c r="M35" s="59"/>
    </row>
    <row r="36" spans="1:13" s="2" customFormat="1" ht="36.75" customHeight="1">
      <c r="A36" s="30" t="s">
        <v>43</v>
      </c>
      <c r="B36" s="38" t="s">
        <v>75</v>
      </c>
      <c r="C36" s="31" t="s">
        <v>55</v>
      </c>
      <c r="D36" s="38" t="s">
        <v>76</v>
      </c>
      <c r="E36" s="31">
        <v>285.1538</v>
      </c>
      <c r="F36" s="32" t="s">
        <v>77</v>
      </c>
      <c r="G36" s="33">
        <f t="shared" si="2"/>
        <v>285.1538</v>
      </c>
      <c r="H36" s="33">
        <v>285.1538</v>
      </c>
      <c r="I36" s="33"/>
      <c r="J36" s="33"/>
      <c r="K36" s="33"/>
      <c r="L36" s="58" t="s">
        <v>21</v>
      </c>
      <c r="M36" s="59"/>
    </row>
    <row r="37" spans="1:13" s="1" customFormat="1" ht="219.75" customHeight="1">
      <c r="A37" s="30" t="s">
        <v>38</v>
      </c>
      <c r="B37" s="35" t="s">
        <v>78</v>
      </c>
      <c r="C37" s="31" t="s">
        <v>79</v>
      </c>
      <c r="D37" s="35" t="s">
        <v>80</v>
      </c>
      <c r="E37" s="31">
        <v>110</v>
      </c>
      <c r="F37" s="36" t="s">
        <v>81</v>
      </c>
      <c r="G37" s="33">
        <f t="shared" si="2"/>
        <v>110</v>
      </c>
      <c r="H37" s="33"/>
      <c r="I37" s="33">
        <v>110</v>
      </c>
      <c r="J37" s="33"/>
      <c r="K37" s="33"/>
      <c r="L37" s="60" t="s">
        <v>27</v>
      </c>
      <c r="M37" s="59"/>
    </row>
    <row r="38" spans="1:13" s="1" customFormat="1" ht="42" customHeight="1">
      <c r="A38" s="30" t="s">
        <v>38</v>
      </c>
      <c r="B38" s="41" t="s">
        <v>82</v>
      </c>
      <c r="C38" s="31" t="s">
        <v>83</v>
      </c>
      <c r="D38" s="41" t="s">
        <v>84</v>
      </c>
      <c r="E38" s="31">
        <v>241.531227</v>
      </c>
      <c r="F38" s="32" t="s">
        <v>85</v>
      </c>
      <c r="G38" s="33">
        <f aca="true" t="shared" si="3" ref="G38:G72">SUM(H38:K38)</f>
        <v>8.58</v>
      </c>
      <c r="H38" s="33">
        <v>8.58</v>
      </c>
      <c r="I38" s="33"/>
      <c r="J38" s="33"/>
      <c r="K38" s="33"/>
      <c r="L38" s="58" t="s">
        <v>21</v>
      </c>
      <c r="M38" s="59"/>
    </row>
    <row r="39" spans="1:13" s="1" customFormat="1" ht="42" customHeight="1">
      <c r="A39" s="30"/>
      <c r="B39" s="41"/>
      <c r="C39" s="31"/>
      <c r="D39" s="41"/>
      <c r="E39" s="31"/>
      <c r="F39" s="32" t="s">
        <v>86</v>
      </c>
      <c r="G39" s="33">
        <f t="shared" si="3"/>
        <v>6</v>
      </c>
      <c r="H39" s="33">
        <v>6</v>
      </c>
      <c r="I39" s="33"/>
      <c r="J39" s="33"/>
      <c r="K39" s="33"/>
      <c r="L39" s="58" t="s">
        <v>21</v>
      </c>
      <c r="M39" s="59"/>
    </row>
    <row r="40" spans="1:13" s="1" customFormat="1" ht="42" customHeight="1">
      <c r="A40" s="30"/>
      <c r="B40" s="41"/>
      <c r="C40" s="31"/>
      <c r="D40" s="41"/>
      <c r="E40" s="31"/>
      <c r="F40" s="32" t="s">
        <v>87</v>
      </c>
      <c r="G40" s="33">
        <f t="shared" si="3"/>
        <v>2</v>
      </c>
      <c r="H40" s="33"/>
      <c r="I40" s="33">
        <v>2</v>
      </c>
      <c r="J40" s="33"/>
      <c r="K40" s="33"/>
      <c r="L40" s="58" t="s">
        <v>24</v>
      </c>
      <c r="M40" s="59"/>
    </row>
    <row r="41" spans="1:13" s="1" customFormat="1" ht="42.75" customHeight="1">
      <c r="A41" s="30"/>
      <c r="B41" s="41"/>
      <c r="C41" s="31"/>
      <c r="D41" s="41"/>
      <c r="E41" s="31"/>
      <c r="F41" s="32" t="s">
        <v>88</v>
      </c>
      <c r="G41" s="33">
        <f t="shared" si="3"/>
        <v>162.531227</v>
      </c>
      <c r="H41" s="33"/>
      <c r="I41" s="33">
        <f>171-8.468773</f>
        <v>162.531227</v>
      </c>
      <c r="J41" s="33"/>
      <c r="K41" s="33"/>
      <c r="L41" s="58" t="s">
        <v>24</v>
      </c>
      <c r="M41" s="59"/>
    </row>
    <row r="42" spans="1:13" s="1" customFormat="1" ht="42.75" customHeight="1">
      <c r="A42" s="30"/>
      <c r="B42" s="41"/>
      <c r="C42" s="31"/>
      <c r="D42" s="41"/>
      <c r="E42" s="31"/>
      <c r="F42" s="32" t="s">
        <v>89</v>
      </c>
      <c r="G42" s="33">
        <f t="shared" si="3"/>
        <v>3</v>
      </c>
      <c r="H42" s="33"/>
      <c r="I42" s="33">
        <v>3</v>
      </c>
      <c r="J42" s="33"/>
      <c r="K42" s="33"/>
      <c r="L42" s="58" t="s">
        <v>24</v>
      </c>
      <c r="M42" s="59"/>
    </row>
    <row r="43" spans="1:13" s="1" customFormat="1" ht="42.75" customHeight="1">
      <c r="A43" s="30"/>
      <c r="B43" s="41"/>
      <c r="C43" s="31"/>
      <c r="D43" s="41"/>
      <c r="E43" s="31"/>
      <c r="F43" s="32" t="s">
        <v>90</v>
      </c>
      <c r="G43" s="33">
        <f t="shared" si="3"/>
        <v>59.42</v>
      </c>
      <c r="H43" s="33"/>
      <c r="I43" s="33">
        <v>59.42</v>
      </c>
      <c r="J43" s="33"/>
      <c r="K43" s="33"/>
      <c r="L43" s="58" t="s">
        <v>24</v>
      </c>
      <c r="M43" s="59"/>
    </row>
    <row r="44" spans="1:13" s="1" customFormat="1" ht="33.75" customHeight="1">
      <c r="A44" s="30" t="s">
        <v>38</v>
      </c>
      <c r="B44" s="30" t="s">
        <v>91</v>
      </c>
      <c r="C44" s="31" t="s">
        <v>92</v>
      </c>
      <c r="D44" s="30" t="s">
        <v>93</v>
      </c>
      <c r="E44" s="31">
        <v>2000</v>
      </c>
      <c r="F44" s="32" t="s">
        <v>94</v>
      </c>
      <c r="G44" s="33">
        <f t="shared" si="3"/>
        <v>35.8</v>
      </c>
      <c r="H44" s="33"/>
      <c r="I44" s="61">
        <v>35.8</v>
      </c>
      <c r="J44" s="33"/>
      <c r="K44" s="33"/>
      <c r="L44" s="58" t="s">
        <v>24</v>
      </c>
      <c r="M44" s="59"/>
    </row>
    <row r="45" spans="1:13" s="1" customFormat="1" ht="45" customHeight="1">
      <c r="A45" s="30"/>
      <c r="B45" s="30"/>
      <c r="C45" s="31"/>
      <c r="D45" s="30"/>
      <c r="E45" s="31"/>
      <c r="F45" s="32" t="s">
        <v>95</v>
      </c>
      <c r="G45" s="33">
        <f t="shared" si="3"/>
        <v>77</v>
      </c>
      <c r="H45" s="33"/>
      <c r="I45" s="61">
        <v>77</v>
      </c>
      <c r="J45" s="33"/>
      <c r="K45" s="33"/>
      <c r="L45" s="58" t="s">
        <v>24</v>
      </c>
      <c r="M45" s="59"/>
    </row>
    <row r="46" spans="1:13" s="1" customFormat="1" ht="33" customHeight="1">
      <c r="A46" s="30"/>
      <c r="B46" s="30"/>
      <c r="C46" s="31"/>
      <c r="D46" s="30"/>
      <c r="E46" s="31"/>
      <c r="F46" s="32" t="s">
        <v>96</v>
      </c>
      <c r="G46" s="33">
        <f t="shared" si="3"/>
        <v>46</v>
      </c>
      <c r="H46" s="33"/>
      <c r="I46" s="62">
        <v>46</v>
      </c>
      <c r="J46" s="33"/>
      <c r="K46" s="33"/>
      <c r="L46" s="58" t="s">
        <v>24</v>
      </c>
      <c r="M46" s="59"/>
    </row>
    <row r="47" spans="1:13" s="1" customFormat="1" ht="36" customHeight="1">
      <c r="A47" s="30"/>
      <c r="B47" s="30"/>
      <c r="C47" s="31"/>
      <c r="D47" s="30"/>
      <c r="E47" s="31"/>
      <c r="F47" s="32" t="s">
        <v>97</v>
      </c>
      <c r="G47" s="33">
        <f t="shared" si="3"/>
        <v>100</v>
      </c>
      <c r="H47" s="33"/>
      <c r="I47" s="62">
        <v>100</v>
      </c>
      <c r="J47" s="33"/>
      <c r="K47" s="33"/>
      <c r="L47" s="58" t="s">
        <v>24</v>
      </c>
      <c r="M47" s="59"/>
    </row>
    <row r="48" spans="1:13" s="1" customFormat="1" ht="45" customHeight="1">
      <c r="A48" s="30"/>
      <c r="B48" s="30"/>
      <c r="C48" s="31"/>
      <c r="D48" s="30"/>
      <c r="E48" s="31"/>
      <c r="F48" s="32" t="s">
        <v>69</v>
      </c>
      <c r="G48" s="33">
        <f t="shared" si="3"/>
        <v>65.5</v>
      </c>
      <c r="H48" s="33">
        <v>65.5</v>
      </c>
      <c r="I48" s="62"/>
      <c r="J48" s="33"/>
      <c r="K48" s="33"/>
      <c r="L48" s="58" t="s">
        <v>24</v>
      </c>
      <c r="M48" s="59"/>
    </row>
    <row r="49" spans="1:13" s="1" customFormat="1" ht="45" customHeight="1">
      <c r="A49" s="30"/>
      <c r="B49" s="30"/>
      <c r="C49" s="31"/>
      <c r="D49" s="30"/>
      <c r="E49" s="31"/>
      <c r="F49" s="32" t="s">
        <v>98</v>
      </c>
      <c r="G49" s="33">
        <f t="shared" si="3"/>
        <v>872.52</v>
      </c>
      <c r="H49" s="33"/>
      <c r="I49" s="62">
        <v>872.52</v>
      </c>
      <c r="J49" s="33"/>
      <c r="K49" s="33"/>
      <c r="L49" s="58" t="s">
        <v>24</v>
      </c>
      <c r="M49" s="59"/>
    </row>
    <row r="50" spans="1:13" s="1" customFormat="1" ht="45" customHeight="1">
      <c r="A50" s="30"/>
      <c r="B50" s="30"/>
      <c r="C50" s="31"/>
      <c r="D50" s="30"/>
      <c r="E50" s="31"/>
      <c r="F50" s="32" t="s">
        <v>99</v>
      </c>
      <c r="G50" s="33">
        <f t="shared" si="3"/>
        <v>249.23</v>
      </c>
      <c r="H50" s="33"/>
      <c r="I50" s="62">
        <v>249.23</v>
      </c>
      <c r="J50" s="33"/>
      <c r="K50" s="33"/>
      <c r="L50" s="58" t="s">
        <v>24</v>
      </c>
      <c r="M50" s="59"/>
    </row>
    <row r="51" spans="1:13" s="1" customFormat="1" ht="45" customHeight="1">
      <c r="A51" s="30"/>
      <c r="B51" s="30"/>
      <c r="C51" s="31"/>
      <c r="D51" s="30"/>
      <c r="E51" s="31"/>
      <c r="F51" s="32" t="s">
        <v>68</v>
      </c>
      <c r="G51" s="33">
        <f t="shared" si="3"/>
        <v>553.95</v>
      </c>
      <c r="H51" s="33"/>
      <c r="I51" s="61">
        <v>553.95</v>
      </c>
      <c r="J51" s="33"/>
      <c r="K51" s="33"/>
      <c r="L51" s="58" t="s">
        <v>24</v>
      </c>
      <c r="M51" s="59"/>
    </row>
    <row r="52" spans="1:13" s="1" customFormat="1" ht="42.75" customHeight="1">
      <c r="A52" s="30" t="s">
        <v>38</v>
      </c>
      <c r="B52" s="38" t="s">
        <v>100</v>
      </c>
      <c r="C52" s="31" t="s">
        <v>101</v>
      </c>
      <c r="D52" s="38" t="s">
        <v>102</v>
      </c>
      <c r="E52" s="42">
        <v>900</v>
      </c>
      <c r="F52" s="36" t="s">
        <v>103</v>
      </c>
      <c r="G52" s="33">
        <f t="shared" si="3"/>
        <v>900</v>
      </c>
      <c r="H52" s="33">
        <v>900</v>
      </c>
      <c r="I52" s="61"/>
      <c r="J52" s="33"/>
      <c r="K52" s="33"/>
      <c r="L52" s="58" t="s">
        <v>21</v>
      </c>
      <c r="M52" s="59"/>
    </row>
    <row r="53" spans="1:13" s="2" customFormat="1" ht="45" customHeight="1">
      <c r="A53" s="30" t="s">
        <v>43</v>
      </c>
      <c r="B53" s="41" t="s">
        <v>104</v>
      </c>
      <c r="C53" s="40" t="s">
        <v>60</v>
      </c>
      <c r="D53" s="35" t="s">
        <v>105</v>
      </c>
      <c r="E53" s="31">
        <v>120</v>
      </c>
      <c r="F53" s="32" t="s">
        <v>90</v>
      </c>
      <c r="G53" s="33">
        <f t="shared" si="3"/>
        <v>33.58</v>
      </c>
      <c r="H53" s="33"/>
      <c r="I53" s="33">
        <v>33.58</v>
      </c>
      <c r="J53" s="33"/>
      <c r="K53" s="33"/>
      <c r="L53" s="58" t="s">
        <v>24</v>
      </c>
      <c r="M53" s="59"/>
    </row>
    <row r="54" spans="1:13" s="2" customFormat="1" ht="45" customHeight="1">
      <c r="A54" s="30"/>
      <c r="B54" s="41"/>
      <c r="C54" s="40"/>
      <c r="D54" s="35"/>
      <c r="E54" s="31"/>
      <c r="F54" s="32" t="s">
        <v>67</v>
      </c>
      <c r="G54" s="33">
        <f t="shared" si="3"/>
        <v>86.42</v>
      </c>
      <c r="H54" s="33"/>
      <c r="I54" s="33">
        <v>86.42</v>
      </c>
      <c r="J54" s="33"/>
      <c r="K54" s="33"/>
      <c r="L54" s="58" t="s">
        <v>24</v>
      </c>
      <c r="M54" s="59"/>
    </row>
    <row r="55" spans="1:13" s="2" customFormat="1" ht="49.5" customHeight="1">
      <c r="A55" s="30" t="s">
        <v>16</v>
      </c>
      <c r="B55" s="43" t="s">
        <v>106</v>
      </c>
      <c r="C55" s="40" t="s">
        <v>55</v>
      </c>
      <c r="D55" s="30" t="s">
        <v>107</v>
      </c>
      <c r="E55" s="31">
        <v>960</v>
      </c>
      <c r="F55" s="44" t="s">
        <v>103</v>
      </c>
      <c r="G55" s="33">
        <f t="shared" si="3"/>
        <v>248.58</v>
      </c>
      <c r="H55" s="45">
        <v>248.58</v>
      </c>
      <c r="I55" s="30"/>
      <c r="J55" s="33"/>
      <c r="K55" s="33"/>
      <c r="L55" s="58" t="s">
        <v>21</v>
      </c>
      <c r="M55" s="59"/>
    </row>
    <row r="56" spans="1:13" s="2" customFormat="1" ht="49.5" customHeight="1">
      <c r="A56" s="30"/>
      <c r="B56" s="43"/>
      <c r="C56" s="40"/>
      <c r="D56" s="30"/>
      <c r="E56" s="31"/>
      <c r="F56" s="44" t="s">
        <v>85</v>
      </c>
      <c r="G56" s="33">
        <f t="shared" si="3"/>
        <v>91.42</v>
      </c>
      <c r="H56" s="45">
        <v>91.42</v>
      </c>
      <c r="I56" s="30"/>
      <c r="J56" s="33"/>
      <c r="K56" s="33"/>
      <c r="L56" s="58" t="s">
        <v>21</v>
      </c>
      <c r="M56" s="59"/>
    </row>
    <row r="57" spans="1:13" s="2" customFormat="1" ht="49.5" customHeight="1">
      <c r="A57" s="30"/>
      <c r="B57" s="43"/>
      <c r="C57" s="40"/>
      <c r="D57" s="30"/>
      <c r="E57" s="31"/>
      <c r="F57" s="46" t="s">
        <v>103</v>
      </c>
      <c r="G57" s="33">
        <f t="shared" si="3"/>
        <v>30</v>
      </c>
      <c r="H57" s="47">
        <v>30</v>
      </c>
      <c r="I57" s="30"/>
      <c r="J57" s="33"/>
      <c r="K57" s="33"/>
      <c r="L57" s="58" t="s">
        <v>21</v>
      </c>
      <c r="M57" s="59"/>
    </row>
    <row r="58" spans="1:13" s="2" customFormat="1" ht="49.5" customHeight="1">
      <c r="A58" s="30"/>
      <c r="B58" s="48"/>
      <c r="C58" s="40"/>
      <c r="D58" s="35"/>
      <c r="E58" s="31"/>
      <c r="F58" s="49" t="s">
        <v>108</v>
      </c>
      <c r="G58" s="33">
        <f t="shared" si="3"/>
        <v>7</v>
      </c>
      <c r="H58" s="50">
        <v>7</v>
      </c>
      <c r="I58" s="30"/>
      <c r="J58" s="33"/>
      <c r="K58" s="33"/>
      <c r="L58" s="60" t="s">
        <v>30</v>
      </c>
      <c r="M58" s="59"/>
    </row>
    <row r="59" spans="1:13" s="2" customFormat="1" ht="45" customHeight="1">
      <c r="A59" s="30"/>
      <c r="B59" s="43"/>
      <c r="C59" s="40"/>
      <c r="D59" s="30"/>
      <c r="E59" s="31"/>
      <c r="F59" s="51" t="s">
        <v>109</v>
      </c>
      <c r="G59" s="33">
        <f t="shared" si="3"/>
        <v>583</v>
      </c>
      <c r="H59" s="50">
        <v>583</v>
      </c>
      <c r="I59" s="30"/>
      <c r="J59" s="33"/>
      <c r="K59" s="33"/>
      <c r="L59" s="58" t="s">
        <v>21</v>
      </c>
      <c r="M59" s="59"/>
    </row>
    <row r="60" spans="1:13" s="2" customFormat="1" ht="45" customHeight="1">
      <c r="A60" s="30" t="s">
        <v>38</v>
      </c>
      <c r="B60" s="52" t="s">
        <v>110</v>
      </c>
      <c r="C60" s="40" t="s">
        <v>79</v>
      </c>
      <c r="D60" s="35" t="s">
        <v>111</v>
      </c>
      <c r="E60" s="31">
        <v>4.321</v>
      </c>
      <c r="F60" s="49" t="s">
        <v>112</v>
      </c>
      <c r="G60" s="33">
        <f t="shared" si="3"/>
        <v>4.321</v>
      </c>
      <c r="H60" s="33">
        <v>4.321</v>
      </c>
      <c r="I60" s="30"/>
      <c r="J60" s="33"/>
      <c r="K60" s="33"/>
      <c r="L60" s="60" t="s">
        <v>30</v>
      </c>
      <c r="M60" s="59"/>
    </row>
    <row r="61" spans="1:13" s="2" customFormat="1" ht="45" customHeight="1">
      <c r="A61" s="30" t="s">
        <v>38</v>
      </c>
      <c r="B61" s="52" t="s">
        <v>113</v>
      </c>
      <c r="C61" s="40" t="s">
        <v>101</v>
      </c>
      <c r="D61" s="35" t="s">
        <v>114</v>
      </c>
      <c r="E61" s="31">
        <v>700</v>
      </c>
      <c r="F61" s="49" t="s">
        <v>115</v>
      </c>
      <c r="G61" s="33">
        <f t="shared" si="3"/>
        <v>700</v>
      </c>
      <c r="H61" s="33"/>
      <c r="I61" s="30"/>
      <c r="J61" s="33"/>
      <c r="K61" s="33">
        <v>700</v>
      </c>
      <c r="L61" s="60" t="s">
        <v>116</v>
      </c>
      <c r="M61" s="59"/>
    </row>
    <row r="62" spans="1:13" s="2" customFormat="1" ht="45.75" customHeight="1">
      <c r="A62" s="30" t="s">
        <v>38</v>
      </c>
      <c r="B62" s="35" t="s">
        <v>117</v>
      </c>
      <c r="C62" s="40" t="s">
        <v>79</v>
      </c>
      <c r="D62" s="35" t="s">
        <v>118</v>
      </c>
      <c r="E62" s="31">
        <v>3.3</v>
      </c>
      <c r="F62" s="49" t="s">
        <v>112</v>
      </c>
      <c r="G62" s="33">
        <f t="shared" si="3"/>
        <v>3.3</v>
      </c>
      <c r="H62" s="33">
        <v>3.3</v>
      </c>
      <c r="I62" s="63"/>
      <c r="J62" s="33"/>
      <c r="K62" s="33"/>
      <c r="L62" s="60" t="s">
        <v>30</v>
      </c>
      <c r="M62" s="59"/>
    </row>
    <row r="63" spans="1:13" s="2" customFormat="1" ht="45.75" customHeight="1">
      <c r="A63" s="30" t="s">
        <v>38</v>
      </c>
      <c r="B63" s="35" t="s">
        <v>119</v>
      </c>
      <c r="C63" s="40" t="s">
        <v>120</v>
      </c>
      <c r="D63" s="35" t="s">
        <v>121</v>
      </c>
      <c r="E63" s="31">
        <v>64</v>
      </c>
      <c r="F63" s="49" t="s">
        <v>112</v>
      </c>
      <c r="G63" s="33">
        <f t="shared" si="3"/>
        <v>64</v>
      </c>
      <c r="H63" s="33">
        <v>64</v>
      </c>
      <c r="I63" s="63"/>
      <c r="J63" s="33"/>
      <c r="K63" s="33"/>
      <c r="L63" s="60" t="s">
        <v>30</v>
      </c>
      <c r="M63" s="59"/>
    </row>
    <row r="64" spans="1:13" s="2" customFormat="1" ht="45.75" customHeight="1">
      <c r="A64" s="30" t="s">
        <v>38</v>
      </c>
      <c r="B64" s="35" t="s">
        <v>122</v>
      </c>
      <c r="C64" s="40" t="s">
        <v>123</v>
      </c>
      <c r="D64" s="35" t="s">
        <v>124</v>
      </c>
      <c r="E64" s="31">
        <v>1024.8827</v>
      </c>
      <c r="F64" s="36" t="s">
        <v>112</v>
      </c>
      <c r="G64" s="33">
        <f t="shared" si="3"/>
        <v>500</v>
      </c>
      <c r="H64" s="33">
        <v>500</v>
      </c>
      <c r="I64" s="63"/>
      <c r="J64" s="33"/>
      <c r="K64" s="33"/>
      <c r="L64" s="60" t="s">
        <v>30</v>
      </c>
      <c r="M64" s="59"/>
    </row>
    <row r="65" spans="1:13" s="2" customFormat="1" ht="45.75" customHeight="1">
      <c r="A65" s="30"/>
      <c r="B65" s="35"/>
      <c r="C65" s="40"/>
      <c r="D65" s="35"/>
      <c r="E65" s="31"/>
      <c r="F65" s="39" t="s">
        <v>125</v>
      </c>
      <c r="G65" s="33">
        <f t="shared" si="3"/>
        <v>524.8827</v>
      </c>
      <c r="H65" s="33">
        <v>524.8827</v>
      </c>
      <c r="I65" s="63"/>
      <c r="J65" s="33"/>
      <c r="K65" s="33"/>
      <c r="L65" s="60" t="s">
        <v>30</v>
      </c>
      <c r="M65" s="59"/>
    </row>
    <row r="66" spans="1:13" s="2" customFormat="1" ht="42" customHeight="1">
      <c r="A66" s="64" t="s">
        <v>38</v>
      </c>
      <c r="B66" s="64" t="s">
        <v>126</v>
      </c>
      <c r="C66" s="65" t="s">
        <v>79</v>
      </c>
      <c r="D66" s="64" t="s">
        <v>127</v>
      </c>
      <c r="E66" s="66">
        <v>500</v>
      </c>
      <c r="F66" s="51" t="s">
        <v>128</v>
      </c>
      <c r="G66" s="33">
        <f t="shared" si="3"/>
        <v>43.75</v>
      </c>
      <c r="H66" s="33"/>
      <c r="I66" s="84">
        <v>43.75</v>
      </c>
      <c r="J66" s="33"/>
      <c r="K66" s="33"/>
      <c r="L66" s="58" t="s">
        <v>24</v>
      </c>
      <c r="M66" s="59"/>
    </row>
    <row r="67" spans="1:13" s="2" customFormat="1" ht="42" customHeight="1">
      <c r="A67" s="67"/>
      <c r="B67" s="67"/>
      <c r="C67" s="68"/>
      <c r="D67" s="67"/>
      <c r="E67" s="69"/>
      <c r="F67" s="51" t="s">
        <v>129</v>
      </c>
      <c r="G67" s="33">
        <f t="shared" si="3"/>
        <v>71.4</v>
      </c>
      <c r="H67" s="33"/>
      <c r="I67" s="62">
        <v>71.4</v>
      </c>
      <c r="J67" s="33"/>
      <c r="K67" s="33"/>
      <c r="L67" s="58" t="s">
        <v>24</v>
      </c>
      <c r="M67" s="59"/>
    </row>
    <row r="68" spans="1:13" s="2" customFormat="1" ht="42" customHeight="1">
      <c r="A68" s="67"/>
      <c r="B68" s="67"/>
      <c r="C68" s="68"/>
      <c r="D68" s="67"/>
      <c r="E68" s="69"/>
      <c r="F68" s="51" t="s">
        <v>130</v>
      </c>
      <c r="G68" s="33">
        <f aca="true" t="shared" si="4" ref="G67:G91">SUM(H68:K68)</f>
        <v>4.2</v>
      </c>
      <c r="H68" s="33"/>
      <c r="I68" s="84">
        <v>4.2</v>
      </c>
      <c r="J68" s="33"/>
      <c r="K68" s="33"/>
      <c r="L68" s="58" t="s">
        <v>24</v>
      </c>
      <c r="M68" s="59"/>
    </row>
    <row r="69" spans="1:13" s="2" customFormat="1" ht="30" customHeight="1">
      <c r="A69" s="67"/>
      <c r="B69" s="67"/>
      <c r="C69" s="68"/>
      <c r="D69" s="67"/>
      <c r="E69" s="69"/>
      <c r="F69" s="70" t="s">
        <v>131</v>
      </c>
      <c r="G69" s="33">
        <f t="shared" si="4"/>
        <v>14</v>
      </c>
      <c r="H69" s="33"/>
      <c r="I69" s="85">
        <v>14</v>
      </c>
      <c r="J69" s="33"/>
      <c r="K69" s="33"/>
      <c r="L69" s="58" t="s">
        <v>24</v>
      </c>
      <c r="M69" s="59"/>
    </row>
    <row r="70" spans="1:13" s="2" customFormat="1" ht="37.5" customHeight="1">
      <c r="A70" s="67"/>
      <c r="B70" s="71"/>
      <c r="C70" s="68"/>
      <c r="D70" s="71"/>
      <c r="E70" s="69"/>
      <c r="F70" s="72" t="s">
        <v>132</v>
      </c>
      <c r="G70" s="33">
        <f t="shared" si="4"/>
        <v>241</v>
      </c>
      <c r="H70" s="33"/>
      <c r="I70" s="86"/>
      <c r="J70" s="33">
        <v>241</v>
      </c>
      <c r="K70" s="30"/>
      <c r="L70" s="60" t="s">
        <v>133</v>
      </c>
      <c r="M70" s="59"/>
    </row>
    <row r="71" spans="1:13" s="2" customFormat="1" ht="27" customHeight="1">
      <c r="A71" s="73"/>
      <c r="B71" s="74"/>
      <c r="C71" s="75"/>
      <c r="D71" s="74"/>
      <c r="E71" s="76"/>
      <c r="F71" s="77" t="s">
        <v>134</v>
      </c>
      <c r="G71" s="33">
        <f t="shared" si="4"/>
        <v>125.65</v>
      </c>
      <c r="H71" s="33"/>
      <c r="I71" s="87"/>
      <c r="J71" s="33"/>
      <c r="K71" s="87">
        <v>125.65</v>
      </c>
      <c r="L71" s="60" t="s">
        <v>135</v>
      </c>
      <c r="M71" s="59"/>
    </row>
    <row r="72" spans="1:13" s="2" customFormat="1" ht="67.5" customHeight="1">
      <c r="A72" s="30" t="s">
        <v>38</v>
      </c>
      <c r="B72" s="35" t="s">
        <v>136</v>
      </c>
      <c r="C72" s="40" t="s">
        <v>123</v>
      </c>
      <c r="D72" s="35" t="s">
        <v>137</v>
      </c>
      <c r="E72" s="31">
        <v>40.175</v>
      </c>
      <c r="F72" s="36" t="s">
        <v>125</v>
      </c>
      <c r="G72" s="33">
        <f t="shared" si="4"/>
        <v>40.175</v>
      </c>
      <c r="H72" s="33">
        <v>40.175</v>
      </c>
      <c r="I72" s="63"/>
      <c r="J72" s="33"/>
      <c r="K72" s="33"/>
      <c r="L72" s="60" t="s">
        <v>30</v>
      </c>
      <c r="M72" s="59"/>
    </row>
    <row r="73" spans="1:13" s="2" customFormat="1" ht="42" customHeight="1">
      <c r="A73" s="30" t="s">
        <v>38</v>
      </c>
      <c r="B73" s="35" t="s">
        <v>138</v>
      </c>
      <c r="C73" s="40" t="s">
        <v>83</v>
      </c>
      <c r="D73" s="35" t="s">
        <v>139</v>
      </c>
      <c r="E73" s="31">
        <v>14.71</v>
      </c>
      <c r="F73" s="36" t="s">
        <v>125</v>
      </c>
      <c r="G73" s="33">
        <f t="shared" si="4"/>
        <v>14.71</v>
      </c>
      <c r="H73" s="30">
        <v>14.71</v>
      </c>
      <c r="I73" s="63"/>
      <c r="J73" s="30"/>
      <c r="K73" s="30"/>
      <c r="L73" s="60" t="s">
        <v>30</v>
      </c>
      <c r="M73" s="59"/>
    </row>
    <row r="74" spans="1:13" s="2" customFormat="1" ht="54.75" customHeight="1">
      <c r="A74" s="30" t="s">
        <v>38</v>
      </c>
      <c r="B74" s="35" t="s">
        <v>140</v>
      </c>
      <c r="C74" s="40" t="s">
        <v>141</v>
      </c>
      <c r="D74" s="35" t="s">
        <v>142</v>
      </c>
      <c r="E74" s="31">
        <v>1.095</v>
      </c>
      <c r="F74" s="36" t="s">
        <v>125</v>
      </c>
      <c r="G74" s="33">
        <f t="shared" si="4"/>
        <v>1.095</v>
      </c>
      <c r="H74" s="30">
        <v>1.095</v>
      </c>
      <c r="I74" s="63"/>
      <c r="J74" s="30"/>
      <c r="K74" s="30"/>
      <c r="L74" s="60" t="s">
        <v>30</v>
      </c>
      <c r="M74" s="59"/>
    </row>
    <row r="75" spans="1:13" s="2" customFormat="1" ht="84" customHeight="1">
      <c r="A75" s="30" t="s">
        <v>38</v>
      </c>
      <c r="B75" s="35" t="s">
        <v>143</v>
      </c>
      <c r="C75" s="40" t="s">
        <v>144</v>
      </c>
      <c r="D75" s="35" t="s">
        <v>145</v>
      </c>
      <c r="E75" s="31">
        <v>32.9652</v>
      </c>
      <c r="F75" s="36" t="s">
        <v>125</v>
      </c>
      <c r="G75" s="33">
        <f t="shared" si="4"/>
        <v>32.9652</v>
      </c>
      <c r="H75" s="30">
        <v>32.9652</v>
      </c>
      <c r="I75" s="63"/>
      <c r="J75" s="30"/>
      <c r="K75" s="30"/>
      <c r="L75" s="60" t="s">
        <v>30</v>
      </c>
      <c r="M75" s="59"/>
    </row>
    <row r="76" spans="1:13" s="2" customFormat="1" ht="99" customHeight="1">
      <c r="A76" s="30" t="s">
        <v>38</v>
      </c>
      <c r="B76" s="35" t="s">
        <v>146</v>
      </c>
      <c r="C76" s="40" t="s">
        <v>123</v>
      </c>
      <c r="D76" s="35" t="s">
        <v>147</v>
      </c>
      <c r="E76" s="31">
        <v>11.3647</v>
      </c>
      <c r="F76" s="36" t="s">
        <v>125</v>
      </c>
      <c r="G76" s="33">
        <f t="shared" si="4"/>
        <v>11.3647</v>
      </c>
      <c r="H76" s="30">
        <v>11.3647</v>
      </c>
      <c r="I76" s="63"/>
      <c r="J76" s="30"/>
      <c r="K76" s="30"/>
      <c r="L76" s="60" t="s">
        <v>30</v>
      </c>
      <c r="M76" s="59"/>
    </row>
    <row r="77" spans="1:13" s="2" customFormat="1" ht="45" customHeight="1">
      <c r="A77" s="30" t="s">
        <v>43</v>
      </c>
      <c r="B77" s="35" t="s">
        <v>148</v>
      </c>
      <c r="C77" s="40" t="s">
        <v>120</v>
      </c>
      <c r="D77" s="35" t="s">
        <v>149</v>
      </c>
      <c r="E77" s="31">
        <v>1033.164</v>
      </c>
      <c r="F77" s="36" t="s">
        <v>125</v>
      </c>
      <c r="G77" s="33">
        <f t="shared" si="4"/>
        <v>878.164</v>
      </c>
      <c r="H77" s="30">
        <v>878.164</v>
      </c>
      <c r="I77" s="63"/>
      <c r="J77" s="30"/>
      <c r="K77" s="30"/>
      <c r="L77" s="60" t="s">
        <v>30</v>
      </c>
      <c r="M77" s="59"/>
    </row>
    <row r="78" spans="1:13" s="2" customFormat="1" ht="45" customHeight="1">
      <c r="A78" s="30"/>
      <c r="B78" s="35"/>
      <c r="C78" s="40"/>
      <c r="D78" s="35"/>
      <c r="E78" s="31"/>
      <c r="F78" s="78" t="s">
        <v>150</v>
      </c>
      <c r="G78" s="33">
        <f t="shared" si="4"/>
        <v>155</v>
      </c>
      <c r="H78" s="30"/>
      <c r="I78" s="63">
        <v>155</v>
      </c>
      <c r="J78" s="30"/>
      <c r="K78" s="30"/>
      <c r="L78" s="60" t="s">
        <v>27</v>
      </c>
      <c r="M78" s="59"/>
    </row>
    <row r="79" spans="1:13" s="2" customFormat="1" ht="45" customHeight="1">
      <c r="A79" s="30" t="s">
        <v>16</v>
      </c>
      <c r="B79" s="35" t="s">
        <v>151</v>
      </c>
      <c r="C79" s="40" t="s">
        <v>55</v>
      </c>
      <c r="D79" s="35" t="s">
        <v>152</v>
      </c>
      <c r="E79" s="31">
        <v>1586.35</v>
      </c>
      <c r="F79" s="36" t="s">
        <v>125</v>
      </c>
      <c r="G79" s="33">
        <f t="shared" si="4"/>
        <v>1586.35</v>
      </c>
      <c r="H79" s="30">
        <v>1586.35</v>
      </c>
      <c r="I79" s="63"/>
      <c r="J79" s="30"/>
      <c r="K79" s="30"/>
      <c r="L79" s="60" t="s">
        <v>30</v>
      </c>
      <c r="M79" s="59"/>
    </row>
    <row r="80" spans="1:13" s="2" customFormat="1" ht="45" customHeight="1">
      <c r="A80" s="30" t="s">
        <v>38</v>
      </c>
      <c r="B80" s="35" t="s">
        <v>153</v>
      </c>
      <c r="C80" s="40" t="s">
        <v>120</v>
      </c>
      <c r="D80" s="35" t="s">
        <v>154</v>
      </c>
      <c r="E80" s="31">
        <v>601.634577</v>
      </c>
      <c r="F80" s="36" t="s">
        <v>125</v>
      </c>
      <c r="G80" s="33">
        <f t="shared" si="4"/>
        <v>163.31092</v>
      </c>
      <c r="H80" s="30">
        <v>163.31092</v>
      </c>
      <c r="I80" s="63"/>
      <c r="J80" s="30"/>
      <c r="K80" s="30"/>
      <c r="L80" s="60" t="s">
        <v>30</v>
      </c>
      <c r="M80" s="59"/>
    </row>
    <row r="81" spans="1:13" s="2" customFormat="1" ht="45" customHeight="1">
      <c r="A81" s="30"/>
      <c r="B81" s="35"/>
      <c r="C81" s="40"/>
      <c r="D81" s="35"/>
      <c r="E81" s="31"/>
      <c r="F81" s="36" t="s">
        <v>150</v>
      </c>
      <c r="G81" s="33">
        <f t="shared" si="4"/>
        <v>245</v>
      </c>
      <c r="H81" s="30"/>
      <c r="I81" s="63">
        <v>245</v>
      </c>
      <c r="J81" s="30"/>
      <c r="K81" s="30"/>
      <c r="L81" s="60" t="s">
        <v>27</v>
      </c>
      <c r="M81" s="59"/>
    </row>
    <row r="82" spans="1:13" s="2" customFormat="1" ht="45" customHeight="1">
      <c r="A82" s="30"/>
      <c r="B82" s="35"/>
      <c r="C82" s="40"/>
      <c r="D82" s="35"/>
      <c r="E82" s="31"/>
      <c r="F82" s="77" t="s">
        <v>134</v>
      </c>
      <c r="G82" s="33">
        <f t="shared" si="4"/>
        <v>193.323657</v>
      </c>
      <c r="H82" s="30"/>
      <c r="I82" s="63"/>
      <c r="J82" s="30"/>
      <c r="K82" s="30">
        <v>193.323657</v>
      </c>
      <c r="L82" s="60" t="s">
        <v>135</v>
      </c>
      <c r="M82" s="59"/>
    </row>
    <row r="83" spans="1:13" s="2" customFormat="1" ht="45" customHeight="1">
      <c r="A83" s="30" t="s">
        <v>38</v>
      </c>
      <c r="B83" s="35" t="s">
        <v>155</v>
      </c>
      <c r="C83" s="40" t="s">
        <v>101</v>
      </c>
      <c r="D83" s="35" t="s">
        <v>156</v>
      </c>
      <c r="E83" s="31">
        <v>1100</v>
      </c>
      <c r="F83" s="49" t="s">
        <v>115</v>
      </c>
      <c r="G83" s="33">
        <f t="shared" si="4"/>
        <v>1100</v>
      </c>
      <c r="H83" s="30"/>
      <c r="I83" s="63"/>
      <c r="J83" s="30"/>
      <c r="K83" s="30">
        <v>1100</v>
      </c>
      <c r="L83" s="60" t="s">
        <v>116</v>
      </c>
      <c r="M83" s="59"/>
    </row>
    <row r="84" spans="1:13" s="2" customFormat="1" ht="45" customHeight="1">
      <c r="A84" s="30" t="s">
        <v>38</v>
      </c>
      <c r="B84" s="35" t="s">
        <v>157</v>
      </c>
      <c r="C84" s="40" t="s">
        <v>101</v>
      </c>
      <c r="D84" s="35" t="s">
        <v>158</v>
      </c>
      <c r="E84" s="31">
        <v>313.6</v>
      </c>
      <c r="F84" s="49" t="s">
        <v>115</v>
      </c>
      <c r="G84" s="33">
        <f t="shared" si="4"/>
        <v>313.6</v>
      </c>
      <c r="H84" s="30"/>
      <c r="I84" s="63"/>
      <c r="J84" s="30"/>
      <c r="K84" s="30">
        <v>313.6</v>
      </c>
      <c r="L84" s="60" t="s">
        <v>116</v>
      </c>
      <c r="M84" s="59"/>
    </row>
    <row r="85" spans="1:13" s="2" customFormat="1" ht="63.75" customHeight="1">
      <c r="A85" s="30" t="s">
        <v>16</v>
      </c>
      <c r="B85" s="35" t="s">
        <v>159</v>
      </c>
      <c r="C85" s="40" t="s">
        <v>160</v>
      </c>
      <c r="D85" s="35" t="s">
        <v>161</v>
      </c>
      <c r="E85" s="31">
        <v>577.45</v>
      </c>
      <c r="F85" s="49" t="s">
        <v>115</v>
      </c>
      <c r="G85" s="33">
        <f t="shared" si="4"/>
        <v>400</v>
      </c>
      <c r="H85" s="30"/>
      <c r="I85" s="63"/>
      <c r="J85" s="30"/>
      <c r="K85" s="30">
        <v>400</v>
      </c>
      <c r="L85" s="60" t="s">
        <v>116</v>
      </c>
      <c r="M85" s="59"/>
    </row>
    <row r="86" spans="1:13" s="2" customFormat="1" ht="63.75" customHeight="1">
      <c r="A86" s="30"/>
      <c r="B86" s="35"/>
      <c r="C86" s="40"/>
      <c r="D86" s="35"/>
      <c r="E86" s="31"/>
      <c r="F86" s="77" t="s">
        <v>134</v>
      </c>
      <c r="G86" s="33">
        <f t="shared" si="4"/>
        <v>177.45</v>
      </c>
      <c r="H86" s="30"/>
      <c r="I86" s="63"/>
      <c r="J86" s="30"/>
      <c r="K86" s="30">
        <v>177.45</v>
      </c>
      <c r="L86" s="60" t="s">
        <v>135</v>
      </c>
      <c r="M86" s="59"/>
    </row>
    <row r="87" spans="1:13" s="2" customFormat="1" ht="63.75" customHeight="1">
      <c r="A87" s="30" t="s">
        <v>43</v>
      </c>
      <c r="B87" s="30" t="s">
        <v>162</v>
      </c>
      <c r="C87" s="40" t="s">
        <v>55</v>
      </c>
      <c r="D87" s="30" t="s">
        <v>163</v>
      </c>
      <c r="E87" s="31">
        <v>241.8</v>
      </c>
      <c r="F87" s="44" t="s">
        <v>164</v>
      </c>
      <c r="G87" s="33">
        <f t="shared" si="4"/>
        <v>143.5962</v>
      </c>
      <c r="H87" s="30">
        <v>143.5962</v>
      </c>
      <c r="I87" s="63"/>
      <c r="J87" s="30"/>
      <c r="K87" s="30"/>
      <c r="L87" s="58" t="s">
        <v>21</v>
      </c>
      <c r="M87" s="59"/>
    </row>
    <row r="88" spans="1:13" s="2" customFormat="1" ht="63.75" customHeight="1">
      <c r="A88" s="30"/>
      <c r="B88" s="35"/>
      <c r="C88" s="40"/>
      <c r="D88" s="35"/>
      <c r="E88" s="31"/>
      <c r="F88" s="77" t="s">
        <v>134</v>
      </c>
      <c r="G88" s="33">
        <f t="shared" si="4"/>
        <v>98.2038</v>
      </c>
      <c r="H88" s="30"/>
      <c r="I88" s="63"/>
      <c r="J88" s="30"/>
      <c r="K88" s="30">
        <v>98.2038</v>
      </c>
      <c r="L88" s="60" t="s">
        <v>135</v>
      </c>
      <c r="M88" s="59"/>
    </row>
    <row r="89" spans="1:13" s="2" customFormat="1" ht="63.75" customHeight="1">
      <c r="A89" s="30" t="s">
        <v>38</v>
      </c>
      <c r="B89" s="35" t="s">
        <v>165</v>
      </c>
      <c r="C89" s="40" t="s">
        <v>123</v>
      </c>
      <c r="D89" s="35" t="s">
        <v>166</v>
      </c>
      <c r="E89" s="31">
        <v>11.4756</v>
      </c>
      <c r="F89" s="77" t="s">
        <v>134</v>
      </c>
      <c r="G89" s="33">
        <f t="shared" si="4"/>
        <v>11.4756</v>
      </c>
      <c r="H89" s="30"/>
      <c r="I89" s="63"/>
      <c r="J89" s="30"/>
      <c r="K89" s="30">
        <v>11.4756</v>
      </c>
      <c r="L89" s="60" t="s">
        <v>135</v>
      </c>
      <c r="M89" s="59"/>
    </row>
    <row r="90" spans="1:13" s="2" customFormat="1" ht="81" customHeight="1">
      <c r="A90" s="30" t="s">
        <v>38</v>
      </c>
      <c r="B90" s="35" t="s">
        <v>167</v>
      </c>
      <c r="C90" s="40" t="s">
        <v>144</v>
      </c>
      <c r="D90" s="35" t="s">
        <v>168</v>
      </c>
      <c r="E90" s="31">
        <v>3.9238</v>
      </c>
      <c r="F90" s="77" t="s">
        <v>134</v>
      </c>
      <c r="G90" s="33">
        <f t="shared" si="4"/>
        <v>3.9238</v>
      </c>
      <c r="H90" s="30"/>
      <c r="I90" s="63"/>
      <c r="J90" s="30"/>
      <c r="K90" s="30">
        <v>3.9238</v>
      </c>
      <c r="L90" s="60" t="s">
        <v>135</v>
      </c>
      <c r="M90" s="59"/>
    </row>
    <row r="91" spans="1:13" s="2" customFormat="1" ht="58.5" customHeight="1">
      <c r="A91" s="30" t="s">
        <v>38</v>
      </c>
      <c r="B91" s="35" t="s">
        <v>169</v>
      </c>
      <c r="C91" s="40" t="s">
        <v>141</v>
      </c>
      <c r="D91" s="35" t="s">
        <v>170</v>
      </c>
      <c r="E91" s="31">
        <v>0.8045</v>
      </c>
      <c r="F91" s="77" t="s">
        <v>134</v>
      </c>
      <c r="G91" s="33">
        <f t="shared" si="4"/>
        <v>0.8045</v>
      </c>
      <c r="H91" s="30"/>
      <c r="I91" s="63"/>
      <c r="J91" s="30"/>
      <c r="K91" s="30">
        <v>0.8045</v>
      </c>
      <c r="L91" s="60" t="s">
        <v>135</v>
      </c>
      <c r="M91" s="59"/>
    </row>
    <row r="92" spans="1:13" s="2" customFormat="1" ht="54" customHeight="1">
      <c r="A92" s="30" t="s">
        <v>43</v>
      </c>
      <c r="B92" s="30" t="s">
        <v>171</v>
      </c>
      <c r="C92" s="40" t="s">
        <v>172</v>
      </c>
      <c r="D92" s="30" t="s">
        <v>173</v>
      </c>
      <c r="E92" s="31">
        <v>102</v>
      </c>
      <c r="F92" s="32" t="s">
        <v>47</v>
      </c>
      <c r="G92" s="33">
        <f aca="true" t="shared" si="5" ref="G92:G105">SUM(H92:K92)</f>
        <v>102</v>
      </c>
      <c r="H92" s="30"/>
      <c r="I92" s="63"/>
      <c r="J92" s="30"/>
      <c r="K92" s="30">
        <v>102</v>
      </c>
      <c r="L92" s="58" t="s">
        <v>48</v>
      </c>
      <c r="M92" s="59"/>
    </row>
    <row r="93" spans="1:13" s="2" customFormat="1" ht="54.75" customHeight="1">
      <c r="A93" s="30" t="s">
        <v>43</v>
      </c>
      <c r="B93" s="30" t="s">
        <v>174</v>
      </c>
      <c r="C93" s="40" t="s">
        <v>45</v>
      </c>
      <c r="D93" s="30" t="s">
        <v>175</v>
      </c>
      <c r="E93" s="31">
        <v>95</v>
      </c>
      <c r="F93" s="44" t="s">
        <v>176</v>
      </c>
      <c r="G93" s="33">
        <f t="shared" si="5"/>
        <v>95</v>
      </c>
      <c r="H93" s="30">
        <v>95</v>
      </c>
      <c r="I93" s="63"/>
      <c r="J93" s="30"/>
      <c r="K93" s="30"/>
      <c r="L93" s="58" t="s">
        <v>21</v>
      </c>
      <c r="M93" s="59"/>
    </row>
    <row r="94" spans="1:13" s="2" customFormat="1" ht="52.5" customHeight="1">
      <c r="A94" s="30" t="s">
        <v>43</v>
      </c>
      <c r="B94" s="30" t="s">
        <v>177</v>
      </c>
      <c r="C94" s="40" t="s">
        <v>45</v>
      </c>
      <c r="D94" s="30" t="s">
        <v>178</v>
      </c>
      <c r="E94" s="31">
        <v>481.6894</v>
      </c>
      <c r="F94" s="44" t="s">
        <v>176</v>
      </c>
      <c r="G94" s="33">
        <f t="shared" si="5"/>
        <v>363.5194</v>
      </c>
      <c r="H94" s="30">
        <v>363.5194</v>
      </c>
      <c r="I94" s="63"/>
      <c r="J94" s="30"/>
      <c r="K94" s="30"/>
      <c r="L94" s="58" t="s">
        <v>21</v>
      </c>
      <c r="M94" s="59"/>
    </row>
    <row r="95" spans="1:13" s="2" customFormat="1" ht="52.5" customHeight="1">
      <c r="A95" s="30"/>
      <c r="B95" s="30"/>
      <c r="C95" s="40"/>
      <c r="D95" s="30"/>
      <c r="E95" s="31"/>
      <c r="F95" s="79" t="s">
        <v>164</v>
      </c>
      <c r="G95" s="33">
        <f t="shared" si="5"/>
        <v>118.17</v>
      </c>
      <c r="H95" s="30">
        <v>118.17</v>
      </c>
      <c r="I95" s="63"/>
      <c r="J95" s="30"/>
      <c r="K95" s="30"/>
      <c r="L95" s="58" t="s">
        <v>21</v>
      </c>
      <c r="M95" s="59"/>
    </row>
    <row r="96" spans="1:13" s="2" customFormat="1" ht="52.5" customHeight="1">
      <c r="A96" s="30" t="s">
        <v>43</v>
      </c>
      <c r="B96" s="30" t="s">
        <v>179</v>
      </c>
      <c r="C96" s="40" t="s">
        <v>120</v>
      </c>
      <c r="D96" s="30" t="s">
        <v>180</v>
      </c>
      <c r="E96" s="31">
        <v>67.42</v>
      </c>
      <c r="F96" s="79" t="s">
        <v>164</v>
      </c>
      <c r="G96" s="33">
        <f t="shared" si="5"/>
        <v>67.42</v>
      </c>
      <c r="H96" s="30">
        <v>67.42</v>
      </c>
      <c r="I96" s="63"/>
      <c r="J96" s="30"/>
      <c r="K96" s="30"/>
      <c r="L96" s="58" t="s">
        <v>21</v>
      </c>
      <c r="M96" s="59"/>
    </row>
    <row r="97" spans="1:13" s="2" customFormat="1" ht="81.75" customHeight="1">
      <c r="A97" s="30" t="s">
        <v>43</v>
      </c>
      <c r="B97" s="30" t="s">
        <v>181</v>
      </c>
      <c r="C97" s="40" t="s">
        <v>60</v>
      </c>
      <c r="D97" s="35" t="s">
        <v>182</v>
      </c>
      <c r="E97" s="31">
        <v>53</v>
      </c>
      <c r="F97" s="79" t="s">
        <v>183</v>
      </c>
      <c r="G97" s="33">
        <f t="shared" si="5"/>
        <v>53</v>
      </c>
      <c r="H97" s="30"/>
      <c r="I97" s="63">
        <v>53</v>
      </c>
      <c r="J97" s="30"/>
      <c r="K97" s="30"/>
      <c r="L97" s="58" t="s">
        <v>24</v>
      </c>
      <c r="M97" s="59"/>
    </row>
    <row r="98" spans="1:13" s="2" customFormat="1" ht="52.5" customHeight="1">
      <c r="A98" s="30" t="s">
        <v>43</v>
      </c>
      <c r="B98" s="30" t="s">
        <v>184</v>
      </c>
      <c r="C98" s="40" t="s">
        <v>55</v>
      </c>
      <c r="D98" s="35" t="s">
        <v>185</v>
      </c>
      <c r="E98" s="31">
        <v>4527</v>
      </c>
      <c r="F98" s="36" t="s">
        <v>103</v>
      </c>
      <c r="G98" s="33">
        <f aca="true" t="shared" si="6" ref="G98:G109">SUM(H98:K98)</f>
        <v>1550.47</v>
      </c>
      <c r="H98" s="30">
        <v>1550.47</v>
      </c>
      <c r="I98" s="63"/>
      <c r="J98" s="30"/>
      <c r="K98" s="30"/>
      <c r="L98" s="58" t="s">
        <v>21</v>
      </c>
      <c r="M98" s="59"/>
    </row>
    <row r="99" spans="1:13" s="2" customFormat="1" ht="52.5" customHeight="1">
      <c r="A99" s="30"/>
      <c r="B99" s="30"/>
      <c r="C99" s="40"/>
      <c r="D99" s="35"/>
      <c r="E99" s="31"/>
      <c r="F99" s="39" t="s">
        <v>186</v>
      </c>
      <c r="G99" s="33">
        <f t="shared" si="6"/>
        <v>162.5</v>
      </c>
      <c r="H99" s="30">
        <v>162.5</v>
      </c>
      <c r="I99" s="63"/>
      <c r="J99" s="30"/>
      <c r="K99" s="30"/>
      <c r="L99" s="58" t="s">
        <v>21</v>
      </c>
      <c r="M99" s="59"/>
    </row>
    <row r="100" spans="1:13" s="2" customFormat="1" ht="52.5" customHeight="1">
      <c r="A100" s="30"/>
      <c r="B100" s="30"/>
      <c r="C100" s="40"/>
      <c r="D100" s="35"/>
      <c r="E100" s="31"/>
      <c r="F100" s="80" t="s">
        <v>187</v>
      </c>
      <c r="G100" s="33">
        <f t="shared" si="6"/>
        <v>1800</v>
      </c>
      <c r="H100" s="30">
        <v>1800</v>
      </c>
      <c r="I100" s="63"/>
      <c r="J100" s="30"/>
      <c r="K100" s="30"/>
      <c r="L100" s="58" t="s">
        <v>21</v>
      </c>
      <c r="M100" s="59"/>
    </row>
    <row r="101" spans="1:13" s="2" customFormat="1" ht="52.5" customHeight="1">
      <c r="A101" s="30"/>
      <c r="B101" s="30"/>
      <c r="C101" s="40"/>
      <c r="D101" s="35"/>
      <c r="E101" s="31"/>
      <c r="F101" s="39" t="s">
        <v>188</v>
      </c>
      <c r="G101" s="33">
        <f t="shared" si="6"/>
        <v>50</v>
      </c>
      <c r="H101" s="30">
        <v>50</v>
      </c>
      <c r="I101" s="63"/>
      <c r="J101" s="30"/>
      <c r="K101" s="30"/>
      <c r="L101" s="58" t="s">
        <v>21</v>
      </c>
      <c r="M101" s="59"/>
    </row>
    <row r="102" spans="1:13" s="2" customFormat="1" ht="52.5" customHeight="1">
      <c r="A102" s="30"/>
      <c r="B102" s="30"/>
      <c r="C102" s="40"/>
      <c r="D102" s="35"/>
      <c r="E102" s="31"/>
      <c r="F102" s="39" t="s">
        <v>189</v>
      </c>
      <c r="G102" s="33">
        <f t="shared" si="6"/>
        <v>904.17</v>
      </c>
      <c r="H102" s="30">
        <v>904.17</v>
      </c>
      <c r="I102" s="63"/>
      <c r="J102" s="30"/>
      <c r="K102" s="30"/>
      <c r="L102" s="58" t="s">
        <v>21</v>
      </c>
      <c r="M102" s="59"/>
    </row>
    <row r="103" spans="1:13" s="2" customFormat="1" ht="52.5" customHeight="1">
      <c r="A103" s="30"/>
      <c r="B103" s="30"/>
      <c r="C103" s="40"/>
      <c r="D103" s="35"/>
      <c r="E103" s="31"/>
      <c r="F103" s="44" t="s">
        <v>164</v>
      </c>
      <c r="G103" s="33">
        <f t="shared" si="6"/>
        <v>59.86</v>
      </c>
      <c r="H103" s="30">
        <v>59.86</v>
      </c>
      <c r="I103" s="63"/>
      <c r="J103" s="30"/>
      <c r="K103" s="30"/>
      <c r="L103" s="58" t="s">
        <v>21</v>
      </c>
      <c r="M103" s="59"/>
    </row>
    <row r="104" spans="1:13" s="2" customFormat="1" ht="55.5" customHeight="1">
      <c r="A104" s="30" t="s">
        <v>43</v>
      </c>
      <c r="B104" s="30" t="s">
        <v>190</v>
      </c>
      <c r="C104" s="40" t="s">
        <v>60</v>
      </c>
      <c r="D104" s="30" t="s">
        <v>191</v>
      </c>
      <c r="E104" s="31">
        <v>269.07268</v>
      </c>
      <c r="F104" s="81" t="s">
        <v>192</v>
      </c>
      <c r="G104" s="33">
        <f t="shared" si="6"/>
        <v>226.34</v>
      </c>
      <c r="H104" s="30"/>
      <c r="I104" s="63"/>
      <c r="J104" s="30"/>
      <c r="K104" s="88">
        <v>226.34</v>
      </c>
      <c r="L104" s="58" t="s">
        <v>48</v>
      </c>
      <c r="M104" s="59"/>
    </row>
    <row r="105" spans="1:13" s="2" customFormat="1" ht="55.5" customHeight="1">
      <c r="A105" s="30"/>
      <c r="B105" s="30"/>
      <c r="C105" s="40"/>
      <c r="D105" s="30"/>
      <c r="E105" s="31"/>
      <c r="F105" s="32" t="s">
        <v>31</v>
      </c>
      <c r="G105" s="33">
        <f t="shared" si="6"/>
        <v>42.73268</v>
      </c>
      <c r="H105" s="30"/>
      <c r="I105" s="63"/>
      <c r="J105" s="30"/>
      <c r="K105" s="89">
        <v>42.73268</v>
      </c>
      <c r="L105" s="58" t="s">
        <v>32</v>
      </c>
      <c r="M105" s="59"/>
    </row>
    <row r="106" spans="1:13" s="2" customFormat="1" ht="52.5" customHeight="1">
      <c r="A106" s="64" t="s">
        <v>38</v>
      </c>
      <c r="B106" s="64" t="s">
        <v>193</v>
      </c>
      <c r="C106" s="65" t="s">
        <v>40</v>
      </c>
      <c r="D106" s="64" t="s">
        <v>194</v>
      </c>
      <c r="E106" s="66">
        <v>11300</v>
      </c>
      <c r="F106" s="82" t="s">
        <v>195</v>
      </c>
      <c r="G106" s="33">
        <f aca="true" t="shared" si="7" ref="G106:G147">SUM(H106:K106)</f>
        <v>67.2658</v>
      </c>
      <c r="H106" s="30">
        <v>67.2658</v>
      </c>
      <c r="I106" s="63"/>
      <c r="J106" s="30"/>
      <c r="K106" s="89"/>
      <c r="L106" s="58" t="s">
        <v>21</v>
      </c>
      <c r="M106" s="59"/>
    </row>
    <row r="107" spans="1:13" s="2" customFormat="1" ht="52.5" customHeight="1">
      <c r="A107" s="67"/>
      <c r="B107" s="71"/>
      <c r="C107" s="68"/>
      <c r="D107" s="71"/>
      <c r="E107" s="69"/>
      <c r="F107" s="83" t="s">
        <v>112</v>
      </c>
      <c r="G107" s="33">
        <f t="shared" si="7"/>
        <v>83.379</v>
      </c>
      <c r="H107" s="30">
        <v>83.379</v>
      </c>
      <c r="I107" s="63"/>
      <c r="J107" s="30"/>
      <c r="K107" s="89"/>
      <c r="L107" s="60" t="s">
        <v>30</v>
      </c>
      <c r="M107" s="59"/>
    </row>
    <row r="108" spans="1:13" s="2" customFormat="1" ht="52.5" customHeight="1">
      <c r="A108" s="67"/>
      <c r="B108" s="67"/>
      <c r="C108" s="68"/>
      <c r="D108" s="67"/>
      <c r="E108" s="69"/>
      <c r="F108" s="82" t="s">
        <v>88</v>
      </c>
      <c r="G108" s="33">
        <f t="shared" si="7"/>
        <v>223.771121</v>
      </c>
      <c r="H108" s="30">
        <v>223.771121</v>
      </c>
      <c r="I108" s="63"/>
      <c r="J108" s="30"/>
      <c r="K108" s="89"/>
      <c r="L108" s="58" t="s">
        <v>21</v>
      </c>
      <c r="M108" s="59"/>
    </row>
    <row r="109" spans="1:13" s="2" customFormat="1" ht="52.5" customHeight="1">
      <c r="A109" s="67"/>
      <c r="B109" s="67"/>
      <c r="C109" s="68"/>
      <c r="D109" s="67"/>
      <c r="E109" s="69"/>
      <c r="F109" s="82" t="s">
        <v>189</v>
      </c>
      <c r="G109" s="33">
        <f t="shared" si="7"/>
        <v>68.3106</v>
      </c>
      <c r="H109" s="30">
        <v>68.3106</v>
      </c>
      <c r="I109" s="63"/>
      <c r="J109" s="30"/>
      <c r="K109" s="89"/>
      <c r="L109" s="58" t="s">
        <v>21</v>
      </c>
      <c r="M109" s="59"/>
    </row>
    <row r="110" spans="1:13" s="2" customFormat="1" ht="52.5" customHeight="1">
      <c r="A110" s="67"/>
      <c r="B110" s="67"/>
      <c r="C110" s="68"/>
      <c r="D110" s="67"/>
      <c r="E110" s="69"/>
      <c r="F110" s="82" t="s">
        <v>103</v>
      </c>
      <c r="G110" s="33">
        <f t="shared" si="7"/>
        <v>935.95</v>
      </c>
      <c r="H110" s="30">
        <v>935.95</v>
      </c>
      <c r="I110" s="63"/>
      <c r="J110" s="30"/>
      <c r="K110" s="89"/>
      <c r="L110" s="58" t="s">
        <v>21</v>
      </c>
      <c r="M110" s="59"/>
    </row>
    <row r="111" spans="1:13" s="2" customFormat="1" ht="52.5" customHeight="1">
      <c r="A111" s="67"/>
      <c r="B111" s="67"/>
      <c r="C111" s="68"/>
      <c r="D111" s="67"/>
      <c r="E111" s="69"/>
      <c r="F111" s="82" t="s">
        <v>42</v>
      </c>
      <c r="G111" s="33">
        <f t="shared" si="7"/>
        <v>438.473764</v>
      </c>
      <c r="H111" s="30">
        <v>438.473764</v>
      </c>
      <c r="I111" s="63"/>
      <c r="J111" s="30"/>
      <c r="K111" s="89"/>
      <c r="L111" s="58" t="s">
        <v>21</v>
      </c>
      <c r="M111" s="59"/>
    </row>
    <row r="112" spans="1:13" s="2" customFormat="1" ht="52.5" customHeight="1">
      <c r="A112" s="67"/>
      <c r="B112" s="67"/>
      <c r="C112" s="68"/>
      <c r="D112" s="67"/>
      <c r="E112" s="69"/>
      <c r="F112" s="82" t="s">
        <v>77</v>
      </c>
      <c r="G112" s="33">
        <f t="shared" si="7"/>
        <v>428.8462</v>
      </c>
      <c r="H112" s="30">
        <v>428.8462</v>
      </c>
      <c r="I112" s="63"/>
      <c r="J112" s="30"/>
      <c r="K112" s="89"/>
      <c r="L112" s="58" t="s">
        <v>21</v>
      </c>
      <c r="M112" s="59"/>
    </row>
    <row r="113" spans="1:13" s="2" customFormat="1" ht="52.5" customHeight="1">
      <c r="A113" s="67"/>
      <c r="B113" s="71"/>
      <c r="C113" s="68"/>
      <c r="D113" s="71"/>
      <c r="E113" s="69"/>
      <c r="F113" s="83" t="s">
        <v>125</v>
      </c>
      <c r="G113" s="33">
        <f t="shared" si="7"/>
        <v>62.98248</v>
      </c>
      <c r="H113" s="30">
        <v>62.98248</v>
      </c>
      <c r="I113" s="63"/>
      <c r="J113" s="30"/>
      <c r="K113" s="89"/>
      <c r="L113" s="60" t="s">
        <v>30</v>
      </c>
      <c r="M113" s="59"/>
    </row>
    <row r="114" spans="1:13" s="2" customFormat="1" ht="52.5" customHeight="1">
      <c r="A114" s="67"/>
      <c r="B114" s="67"/>
      <c r="C114" s="68"/>
      <c r="D114" s="67"/>
      <c r="E114" s="69"/>
      <c r="F114" s="82" t="s">
        <v>130</v>
      </c>
      <c r="G114" s="33">
        <f t="shared" si="7"/>
        <v>65.76</v>
      </c>
      <c r="H114" s="30">
        <v>65.76</v>
      </c>
      <c r="I114" s="63"/>
      <c r="J114" s="30"/>
      <c r="K114" s="89"/>
      <c r="L114" s="58" t="s">
        <v>21</v>
      </c>
      <c r="M114" s="59"/>
    </row>
    <row r="115" spans="1:13" s="2" customFormat="1" ht="52.5" customHeight="1">
      <c r="A115" s="67"/>
      <c r="B115" s="67"/>
      <c r="C115" s="68"/>
      <c r="D115" s="67"/>
      <c r="E115" s="69"/>
      <c r="F115" s="82" t="s">
        <v>196</v>
      </c>
      <c r="G115" s="33">
        <f t="shared" si="7"/>
        <v>500</v>
      </c>
      <c r="H115" s="30">
        <v>500</v>
      </c>
      <c r="I115" s="63"/>
      <c r="J115" s="30"/>
      <c r="K115" s="89"/>
      <c r="L115" s="58" t="s">
        <v>21</v>
      </c>
      <c r="M115" s="59"/>
    </row>
    <row r="116" spans="1:13" s="2" customFormat="1" ht="52.5" customHeight="1">
      <c r="A116" s="67"/>
      <c r="B116" s="67"/>
      <c r="C116" s="68"/>
      <c r="D116" s="67"/>
      <c r="E116" s="69"/>
      <c r="F116" s="82" t="s">
        <v>164</v>
      </c>
      <c r="G116" s="33">
        <f t="shared" si="7"/>
        <v>509.0038</v>
      </c>
      <c r="H116" s="30">
        <v>509.0038</v>
      </c>
      <c r="I116" s="63"/>
      <c r="J116" s="30"/>
      <c r="K116" s="89"/>
      <c r="L116" s="58" t="s">
        <v>21</v>
      </c>
      <c r="M116" s="59"/>
    </row>
    <row r="117" spans="1:13" s="2" customFormat="1" ht="52.5" customHeight="1">
      <c r="A117" s="67"/>
      <c r="B117" s="67"/>
      <c r="C117" s="68"/>
      <c r="D117" s="67"/>
      <c r="E117" s="69"/>
      <c r="F117" s="82" t="s">
        <v>197</v>
      </c>
      <c r="G117" s="33">
        <f t="shared" si="7"/>
        <v>50</v>
      </c>
      <c r="H117" s="30"/>
      <c r="I117" s="63">
        <v>50</v>
      </c>
      <c r="J117" s="30"/>
      <c r="K117" s="89"/>
      <c r="L117" s="58" t="s">
        <v>24</v>
      </c>
      <c r="M117" s="59"/>
    </row>
    <row r="118" spans="1:13" s="2" customFormat="1" ht="52.5" customHeight="1">
      <c r="A118" s="67"/>
      <c r="B118" s="67"/>
      <c r="C118" s="68"/>
      <c r="D118" s="67"/>
      <c r="E118" s="69"/>
      <c r="F118" s="82" t="s">
        <v>94</v>
      </c>
      <c r="G118" s="33">
        <f t="shared" si="7"/>
        <v>8.8671</v>
      </c>
      <c r="H118" s="30"/>
      <c r="I118" s="63">
        <v>8.8671</v>
      </c>
      <c r="J118" s="30"/>
      <c r="K118" s="89"/>
      <c r="L118" s="58" t="s">
        <v>24</v>
      </c>
      <c r="M118" s="59"/>
    </row>
    <row r="119" spans="1:13" s="2" customFormat="1" ht="52.5" customHeight="1">
      <c r="A119" s="67"/>
      <c r="B119" s="67"/>
      <c r="C119" s="68"/>
      <c r="D119" s="67"/>
      <c r="E119" s="69"/>
      <c r="F119" s="82" t="s">
        <v>73</v>
      </c>
      <c r="G119" s="33">
        <f t="shared" si="7"/>
        <v>45.11</v>
      </c>
      <c r="H119" s="30"/>
      <c r="I119" s="63"/>
      <c r="J119" s="30">
        <v>45.11</v>
      </c>
      <c r="K119" s="89"/>
      <c r="L119" s="58" t="s">
        <v>74</v>
      </c>
      <c r="M119" s="59"/>
    </row>
    <row r="120" spans="1:13" s="2" customFormat="1" ht="52.5" customHeight="1">
      <c r="A120" s="67"/>
      <c r="B120" s="67"/>
      <c r="C120" s="68"/>
      <c r="D120" s="67"/>
      <c r="E120" s="69"/>
      <c r="F120" s="82" t="s">
        <v>198</v>
      </c>
      <c r="G120" s="33">
        <f t="shared" si="7"/>
        <v>6.34968</v>
      </c>
      <c r="H120" s="30"/>
      <c r="I120" s="63"/>
      <c r="J120" s="30">
        <v>6.34968</v>
      </c>
      <c r="K120" s="89"/>
      <c r="L120" s="58" t="s">
        <v>74</v>
      </c>
      <c r="M120" s="59"/>
    </row>
    <row r="121" spans="1:13" s="2" customFormat="1" ht="52.5" customHeight="1">
      <c r="A121" s="67"/>
      <c r="B121" s="67"/>
      <c r="C121" s="68"/>
      <c r="D121" s="67"/>
      <c r="E121" s="69"/>
      <c r="F121" s="82" t="s">
        <v>199</v>
      </c>
      <c r="G121" s="33">
        <f t="shared" si="7"/>
        <v>15</v>
      </c>
      <c r="H121" s="30"/>
      <c r="I121" s="63"/>
      <c r="J121" s="30">
        <v>15</v>
      </c>
      <c r="K121" s="89"/>
      <c r="L121" s="58" t="s">
        <v>74</v>
      </c>
      <c r="M121" s="59"/>
    </row>
    <row r="122" spans="1:13" s="2" customFormat="1" ht="52.5" customHeight="1">
      <c r="A122" s="67"/>
      <c r="B122" s="67"/>
      <c r="C122" s="68"/>
      <c r="D122" s="67"/>
      <c r="E122" s="69"/>
      <c r="F122" s="82" t="s">
        <v>200</v>
      </c>
      <c r="G122" s="33">
        <f t="shared" si="7"/>
        <v>100</v>
      </c>
      <c r="H122" s="30"/>
      <c r="I122" s="63">
        <v>100</v>
      </c>
      <c r="J122" s="30"/>
      <c r="K122" s="89"/>
      <c r="L122" s="58" t="s">
        <v>24</v>
      </c>
      <c r="M122" s="59"/>
    </row>
    <row r="123" spans="1:13" s="2" customFormat="1" ht="52.5" customHeight="1">
      <c r="A123" s="67"/>
      <c r="B123" s="67"/>
      <c r="C123" s="68"/>
      <c r="D123" s="67"/>
      <c r="E123" s="69"/>
      <c r="F123" s="82" t="s">
        <v>195</v>
      </c>
      <c r="G123" s="33">
        <f t="shared" si="7"/>
        <v>9.6342</v>
      </c>
      <c r="H123" s="30">
        <v>9.6342</v>
      </c>
      <c r="I123" s="63"/>
      <c r="J123" s="30"/>
      <c r="K123" s="89"/>
      <c r="L123" s="58" t="s">
        <v>21</v>
      </c>
      <c r="M123" s="59"/>
    </row>
    <row r="124" spans="1:13" s="2" customFormat="1" ht="52.5" customHeight="1">
      <c r="A124" s="67"/>
      <c r="B124" s="67"/>
      <c r="C124" s="68"/>
      <c r="D124" s="67"/>
      <c r="E124" s="69"/>
      <c r="F124" s="82" t="s">
        <v>201</v>
      </c>
      <c r="G124" s="33">
        <f t="shared" si="7"/>
        <v>2040</v>
      </c>
      <c r="H124" s="30">
        <v>2040</v>
      </c>
      <c r="I124" s="63"/>
      <c r="J124" s="30"/>
      <c r="K124" s="89"/>
      <c r="L124" s="58" t="s">
        <v>21</v>
      </c>
      <c r="M124" s="59"/>
    </row>
    <row r="125" spans="1:13" s="2" customFormat="1" ht="52.5" customHeight="1">
      <c r="A125" s="67"/>
      <c r="B125" s="67"/>
      <c r="C125" s="68"/>
      <c r="D125" s="67"/>
      <c r="E125" s="69"/>
      <c r="F125" s="82" t="s">
        <v>202</v>
      </c>
      <c r="G125" s="33">
        <f t="shared" si="7"/>
        <v>757</v>
      </c>
      <c r="H125" s="30">
        <v>757</v>
      </c>
      <c r="I125" s="63"/>
      <c r="J125" s="30"/>
      <c r="K125" s="89"/>
      <c r="L125" s="58" t="s">
        <v>21</v>
      </c>
      <c r="M125" s="59"/>
    </row>
    <row r="126" spans="1:13" s="2" customFormat="1" ht="52.5" customHeight="1">
      <c r="A126" s="67"/>
      <c r="B126" s="67"/>
      <c r="C126" s="68"/>
      <c r="D126" s="67"/>
      <c r="E126" s="69"/>
      <c r="F126" s="82" t="s">
        <v>62</v>
      </c>
      <c r="G126" s="33">
        <f t="shared" si="7"/>
        <v>161.84</v>
      </c>
      <c r="H126" s="30"/>
      <c r="I126" s="63">
        <v>161.84</v>
      </c>
      <c r="J126" s="30"/>
      <c r="K126" s="89"/>
      <c r="L126" s="58" t="s">
        <v>24</v>
      </c>
      <c r="M126" s="59"/>
    </row>
    <row r="127" spans="1:13" s="2" customFormat="1" ht="52.5" customHeight="1">
      <c r="A127" s="67"/>
      <c r="B127" s="67"/>
      <c r="C127" s="68"/>
      <c r="D127" s="67"/>
      <c r="E127" s="69"/>
      <c r="F127" s="82" t="s">
        <v>203</v>
      </c>
      <c r="G127" s="33">
        <f t="shared" si="7"/>
        <v>92.888592</v>
      </c>
      <c r="H127" s="30"/>
      <c r="I127" s="30">
        <f>125.135492-32.2469</f>
        <v>92.888592</v>
      </c>
      <c r="J127" s="30"/>
      <c r="K127" s="89"/>
      <c r="L127" s="58" t="s">
        <v>21</v>
      </c>
      <c r="M127" s="59"/>
    </row>
    <row r="128" spans="1:13" s="2" customFormat="1" ht="52.5" customHeight="1">
      <c r="A128" s="67"/>
      <c r="B128" s="67"/>
      <c r="C128" s="68"/>
      <c r="D128" s="67"/>
      <c r="E128" s="69"/>
      <c r="F128" s="32" t="s">
        <v>31</v>
      </c>
      <c r="G128" s="33">
        <f t="shared" si="7"/>
        <v>1009.63002</v>
      </c>
      <c r="H128" s="30"/>
      <c r="I128" s="63"/>
      <c r="J128" s="30"/>
      <c r="K128" s="89">
        <v>1009.63002</v>
      </c>
      <c r="L128" s="58" t="s">
        <v>32</v>
      </c>
      <c r="M128" s="59"/>
    </row>
    <row r="129" spans="1:13" s="2" customFormat="1" ht="52.5" customHeight="1">
      <c r="A129" s="67"/>
      <c r="B129" s="71"/>
      <c r="C129" s="68"/>
      <c r="D129" s="71"/>
      <c r="E129" s="69"/>
      <c r="F129" s="49" t="s">
        <v>115</v>
      </c>
      <c r="G129" s="33">
        <f t="shared" si="7"/>
        <v>386.4</v>
      </c>
      <c r="H129" s="30"/>
      <c r="I129" s="63"/>
      <c r="J129" s="30"/>
      <c r="K129" s="89">
        <v>386.4</v>
      </c>
      <c r="L129" s="60" t="s">
        <v>116</v>
      </c>
      <c r="M129" s="59"/>
    </row>
    <row r="130" spans="1:13" s="2" customFormat="1" ht="52.5" customHeight="1">
      <c r="A130" s="67"/>
      <c r="B130" s="71"/>
      <c r="C130" s="68"/>
      <c r="D130" s="71"/>
      <c r="E130" s="69"/>
      <c r="F130" s="77" t="s">
        <v>134</v>
      </c>
      <c r="G130" s="33">
        <f t="shared" si="7"/>
        <v>1833.5376430000001</v>
      </c>
      <c r="H130" s="30"/>
      <c r="I130" s="63"/>
      <c r="J130" s="30"/>
      <c r="K130" s="89">
        <f>1801.290743+32.2469</f>
        <v>1833.5376430000001</v>
      </c>
      <c r="L130" s="60" t="s">
        <v>135</v>
      </c>
      <c r="M130" s="59"/>
    </row>
    <row r="131" spans="1:13" s="2" customFormat="1" ht="42" customHeight="1">
      <c r="A131" s="67"/>
      <c r="B131" s="67"/>
      <c r="C131" s="68"/>
      <c r="D131" s="67"/>
      <c r="E131" s="69"/>
      <c r="F131" s="32" t="s">
        <v>197</v>
      </c>
      <c r="G131" s="33">
        <f t="shared" si="7"/>
        <v>60</v>
      </c>
      <c r="H131" s="33"/>
      <c r="I131" s="61">
        <v>60</v>
      </c>
      <c r="J131" s="33"/>
      <c r="K131" s="33"/>
      <c r="L131" s="58" t="s">
        <v>24</v>
      </c>
      <c r="M131" s="59"/>
    </row>
    <row r="132" spans="1:13" s="2" customFormat="1" ht="42" customHeight="1">
      <c r="A132" s="67"/>
      <c r="B132" s="67"/>
      <c r="C132" s="68"/>
      <c r="D132" s="67"/>
      <c r="E132" s="69"/>
      <c r="F132" s="32" t="s">
        <v>204</v>
      </c>
      <c r="G132" s="33">
        <f t="shared" si="7"/>
        <v>168</v>
      </c>
      <c r="H132" s="33"/>
      <c r="I132" s="61">
        <v>168</v>
      </c>
      <c r="J132" s="33"/>
      <c r="K132" s="33"/>
      <c r="L132" s="58" t="s">
        <v>24</v>
      </c>
      <c r="M132" s="59"/>
    </row>
    <row r="133" spans="1:13" s="2" customFormat="1" ht="42" customHeight="1">
      <c r="A133" s="67"/>
      <c r="B133" s="67"/>
      <c r="C133" s="68"/>
      <c r="D133" s="67"/>
      <c r="E133" s="69"/>
      <c r="F133" s="51" t="s">
        <v>205</v>
      </c>
      <c r="G133" s="33">
        <f t="shared" si="7"/>
        <v>277.4</v>
      </c>
      <c r="H133" s="33"/>
      <c r="I133" s="62">
        <v>277.4</v>
      </c>
      <c r="J133" s="33"/>
      <c r="K133" s="33"/>
      <c r="L133" s="58" t="s">
        <v>24</v>
      </c>
      <c r="M133" s="59"/>
    </row>
    <row r="134" spans="1:13" s="2" customFormat="1" ht="42" customHeight="1">
      <c r="A134" s="67"/>
      <c r="B134" s="67"/>
      <c r="C134" s="68"/>
      <c r="D134" s="67"/>
      <c r="E134" s="69"/>
      <c r="F134" s="51" t="s">
        <v>206</v>
      </c>
      <c r="G134" s="33">
        <f t="shared" si="7"/>
        <v>309</v>
      </c>
      <c r="H134" s="33"/>
      <c r="I134" s="62">
        <v>309</v>
      </c>
      <c r="J134" s="33"/>
      <c r="K134" s="33"/>
      <c r="L134" s="58" t="s">
        <v>24</v>
      </c>
      <c r="M134" s="59"/>
    </row>
    <row r="135" spans="1:13" s="2" customFormat="1" ht="42" customHeight="1">
      <c r="A135" s="67"/>
      <c r="B135" s="67"/>
      <c r="C135" s="68"/>
      <c r="D135" s="67"/>
      <c r="E135" s="69"/>
      <c r="F135" s="51" t="s">
        <v>207</v>
      </c>
      <c r="G135" s="33">
        <f t="shared" si="7"/>
        <v>66</v>
      </c>
      <c r="H135" s="33"/>
      <c r="I135" s="62">
        <v>66</v>
      </c>
      <c r="J135" s="33"/>
      <c r="K135" s="33"/>
      <c r="L135" s="58" t="s">
        <v>24</v>
      </c>
      <c r="M135" s="59"/>
    </row>
    <row r="136" spans="1:13" s="2" customFormat="1" ht="42" customHeight="1">
      <c r="A136" s="73"/>
      <c r="B136" s="73"/>
      <c r="C136" s="75"/>
      <c r="D136" s="73"/>
      <c r="E136" s="76"/>
      <c r="F136" s="51" t="s">
        <v>128</v>
      </c>
      <c r="G136" s="33">
        <f t="shared" si="7"/>
        <v>519.6</v>
      </c>
      <c r="H136" s="33"/>
      <c r="I136" s="84">
        <v>519.6</v>
      </c>
      <c r="J136" s="33"/>
      <c r="K136" s="33"/>
      <c r="L136" s="58" t="s">
        <v>24</v>
      </c>
      <c r="M136" s="59"/>
    </row>
    <row r="137" spans="1:13" s="2" customFormat="1" ht="52.5" customHeight="1">
      <c r="A137" s="73" t="s">
        <v>43</v>
      </c>
      <c r="B137" s="73" t="s">
        <v>208</v>
      </c>
      <c r="C137" s="75" t="s">
        <v>60</v>
      </c>
      <c r="D137" s="73" t="s">
        <v>209</v>
      </c>
      <c r="E137" s="76">
        <v>46.65032</v>
      </c>
      <c r="F137" s="82" t="s">
        <v>198</v>
      </c>
      <c r="G137" s="33">
        <f t="shared" si="7"/>
        <v>46.65032</v>
      </c>
      <c r="H137" s="30"/>
      <c r="I137" s="63"/>
      <c r="J137" s="30">
        <v>46.65032</v>
      </c>
      <c r="K137" s="89"/>
      <c r="L137" s="58" t="s">
        <v>74</v>
      </c>
      <c r="M137" s="59"/>
    </row>
    <row r="138" spans="1:13" s="2" customFormat="1" ht="52.5" customHeight="1">
      <c r="A138" s="73" t="s">
        <v>38</v>
      </c>
      <c r="B138" s="73" t="s">
        <v>153</v>
      </c>
      <c r="C138" s="75" t="s">
        <v>120</v>
      </c>
      <c r="D138" s="73"/>
      <c r="E138" s="76">
        <v>104</v>
      </c>
      <c r="F138" s="82" t="s">
        <v>62</v>
      </c>
      <c r="G138" s="33">
        <f t="shared" si="7"/>
        <v>104</v>
      </c>
      <c r="H138" s="30"/>
      <c r="I138" s="63">
        <v>104</v>
      </c>
      <c r="J138" s="30"/>
      <c r="K138" s="89"/>
      <c r="L138" s="58" t="s">
        <v>24</v>
      </c>
      <c r="M138" s="59"/>
    </row>
    <row r="139" spans="1:13" s="2" customFormat="1" ht="84.75" customHeight="1">
      <c r="A139" s="30" t="s">
        <v>43</v>
      </c>
      <c r="B139" s="90" t="s">
        <v>210</v>
      </c>
      <c r="C139" s="40" t="s">
        <v>60</v>
      </c>
      <c r="D139" s="35" t="s">
        <v>211</v>
      </c>
      <c r="E139" s="31">
        <v>832.074</v>
      </c>
      <c r="F139" s="77" t="s">
        <v>134</v>
      </c>
      <c r="G139" s="33">
        <f t="shared" si="7"/>
        <v>832.074</v>
      </c>
      <c r="H139" s="30"/>
      <c r="I139" s="63"/>
      <c r="J139" s="30"/>
      <c r="K139" s="30">
        <v>832.074</v>
      </c>
      <c r="L139" s="60" t="s">
        <v>135</v>
      </c>
      <c r="M139" s="59"/>
    </row>
    <row r="140" spans="1:13" s="2" customFormat="1" ht="69" customHeight="1">
      <c r="A140" s="64" t="s">
        <v>43</v>
      </c>
      <c r="B140" s="91" t="s">
        <v>212</v>
      </c>
      <c r="C140" s="65" t="s">
        <v>60</v>
      </c>
      <c r="D140" s="92" t="s">
        <v>213</v>
      </c>
      <c r="E140" s="66">
        <v>427.9139</v>
      </c>
      <c r="F140" s="77" t="s">
        <v>134</v>
      </c>
      <c r="G140" s="33">
        <f t="shared" si="7"/>
        <v>301.9139</v>
      </c>
      <c r="H140" s="30"/>
      <c r="I140" s="63"/>
      <c r="J140" s="30"/>
      <c r="K140" s="30">
        <v>301.9139</v>
      </c>
      <c r="L140" s="60" t="s">
        <v>135</v>
      </c>
      <c r="M140" s="59"/>
    </row>
    <row r="141" spans="1:13" s="2" customFormat="1" ht="69" customHeight="1">
      <c r="A141" s="67"/>
      <c r="B141" s="69"/>
      <c r="C141" s="68"/>
      <c r="D141" s="67"/>
      <c r="E141" s="69"/>
      <c r="F141" s="44" t="s">
        <v>204</v>
      </c>
      <c r="G141" s="33">
        <f t="shared" si="7"/>
        <v>100</v>
      </c>
      <c r="H141" s="30"/>
      <c r="I141" s="63">
        <v>100</v>
      </c>
      <c r="J141" s="30"/>
      <c r="K141" s="30"/>
      <c r="L141" s="58" t="s">
        <v>24</v>
      </c>
      <c r="M141" s="59"/>
    </row>
    <row r="142" spans="1:13" s="2" customFormat="1" ht="69" customHeight="1">
      <c r="A142" s="67"/>
      <c r="B142" s="69"/>
      <c r="C142" s="68"/>
      <c r="D142" s="67"/>
      <c r="E142" s="69"/>
      <c r="F142" s="44" t="s">
        <v>214</v>
      </c>
      <c r="G142" s="33">
        <f t="shared" si="7"/>
        <v>8.468773</v>
      </c>
      <c r="H142" s="30"/>
      <c r="I142" s="63">
        <v>8.468773</v>
      </c>
      <c r="J142" s="30"/>
      <c r="K142" s="30"/>
      <c r="L142" s="58" t="s">
        <v>24</v>
      </c>
      <c r="M142" s="59"/>
    </row>
    <row r="143" spans="1:13" s="2" customFormat="1" ht="69" customHeight="1">
      <c r="A143" s="73"/>
      <c r="B143" s="76"/>
      <c r="C143" s="75"/>
      <c r="D143" s="73"/>
      <c r="E143" s="76"/>
      <c r="F143" s="44" t="s">
        <v>203</v>
      </c>
      <c r="G143" s="33">
        <f t="shared" si="7"/>
        <v>17.531227</v>
      </c>
      <c r="H143" s="30"/>
      <c r="I143" s="30">
        <v>17.531227</v>
      </c>
      <c r="J143" s="30"/>
      <c r="K143" s="30"/>
      <c r="L143" s="58" t="s">
        <v>21</v>
      </c>
      <c r="M143" s="59"/>
    </row>
    <row r="144" spans="1:13" s="2" customFormat="1" ht="48.75" customHeight="1">
      <c r="A144" s="30" t="s">
        <v>43</v>
      </c>
      <c r="B144" s="90" t="s">
        <v>215</v>
      </c>
      <c r="C144" s="40" t="s">
        <v>216</v>
      </c>
      <c r="D144" s="35" t="s">
        <v>217</v>
      </c>
      <c r="E144" s="31">
        <v>110</v>
      </c>
      <c r="F144" s="77" t="s">
        <v>134</v>
      </c>
      <c r="G144" s="33">
        <f t="shared" si="7"/>
        <v>110</v>
      </c>
      <c r="H144" s="30"/>
      <c r="I144" s="63"/>
      <c r="J144" s="30"/>
      <c r="K144" s="30">
        <v>110</v>
      </c>
      <c r="L144" s="60" t="s">
        <v>135</v>
      </c>
      <c r="M144" s="59"/>
    </row>
    <row r="145" spans="1:13" s="2" customFormat="1" ht="33" customHeight="1">
      <c r="A145" s="64" t="s">
        <v>218</v>
      </c>
      <c r="B145" s="91" t="s">
        <v>219</v>
      </c>
      <c r="C145" s="65"/>
      <c r="D145" s="92"/>
      <c r="E145" s="65">
        <v>1366.6431</v>
      </c>
      <c r="F145" s="78" t="s">
        <v>220</v>
      </c>
      <c r="G145" s="33">
        <f t="shared" si="7"/>
        <v>25</v>
      </c>
      <c r="H145" s="30"/>
      <c r="I145" s="63"/>
      <c r="J145" s="30">
        <v>25</v>
      </c>
      <c r="K145" s="30"/>
      <c r="L145" s="60" t="s">
        <v>133</v>
      </c>
      <c r="M145" s="59"/>
    </row>
    <row r="146" spans="1:13" s="2" customFormat="1" ht="33" customHeight="1">
      <c r="A146" s="67"/>
      <c r="B146" s="93"/>
      <c r="C146" s="68"/>
      <c r="D146" s="71"/>
      <c r="E146" s="68"/>
      <c r="F146" s="78" t="s">
        <v>221</v>
      </c>
      <c r="G146" s="33">
        <f t="shared" si="7"/>
        <v>30</v>
      </c>
      <c r="H146" s="30"/>
      <c r="I146" s="63"/>
      <c r="J146" s="30">
        <v>30</v>
      </c>
      <c r="K146" s="30"/>
      <c r="L146" s="60" t="s">
        <v>133</v>
      </c>
      <c r="M146" s="59"/>
    </row>
    <row r="147" spans="1:13" s="2" customFormat="1" ht="39" customHeight="1">
      <c r="A147" s="73"/>
      <c r="B147" s="94"/>
      <c r="C147" s="75"/>
      <c r="D147" s="74"/>
      <c r="E147" s="75"/>
      <c r="F147" s="77" t="s">
        <v>134</v>
      </c>
      <c r="G147" s="33">
        <f t="shared" si="7"/>
        <v>1311.6431</v>
      </c>
      <c r="H147" s="30"/>
      <c r="I147" s="30"/>
      <c r="J147" s="30"/>
      <c r="K147" s="30">
        <v>1311.6431</v>
      </c>
      <c r="L147" s="60" t="s">
        <v>135</v>
      </c>
      <c r="M147" s="59"/>
    </row>
    <row r="148" spans="1:13" ht="14.25">
      <c r="A148" s="95"/>
      <c r="B148" s="96"/>
      <c r="C148" s="97"/>
      <c r="D148" s="96"/>
      <c r="E148" s="97"/>
      <c r="F148" s="96"/>
      <c r="G148" s="95"/>
      <c r="H148" s="95"/>
      <c r="I148" s="95"/>
      <c r="J148" s="95"/>
      <c r="K148" s="95"/>
      <c r="L148" s="96"/>
      <c r="M148" s="54"/>
    </row>
    <row r="149" spans="1:13" ht="14.25">
      <c r="A149" s="95"/>
      <c r="B149" s="96"/>
      <c r="C149" s="97"/>
      <c r="D149" s="96"/>
      <c r="E149" s="97"/>
      <c r="F149" s="96"/>
      <c r="G149" s="95"/>
      <c r="H149" s="95"/>
      <c r="I149" s="95"/>
      <c r="J149" s="95"/>
      <c r="K149" s="95"/>
      <c r="L149" s="96"/>
      <c r="M149" s="54"/>
    </row>
    <row r="150" spans="1:13" ht="14.25">
      <c r="A150" s="95"/>
      <c r="B150" s="96"/>
      <c r="C150" s="97"/>
      <c r="D150" s="96"/>
      <c r="E150" s="97"/>
      <c r="F150" s="96"/>
      <c r="G150" s="95"/>
      <c r="H150" s="95"/>
      <c r="I150" s="95"/>
      <c r="J150" s="95"/>
      <c r="K150" s="95"/>
      <c r="L150" s="96"/>
      <c r="M150" s="54"/>
    </row>
    <row r="151" spans="1:13" ht="14.25">
      <c r="A151" s="95"/>
      <c r="B151" s="96"/>
      <c r="C151" s="97"/>
      <c r="D151" s="96"/>
      <c r="E151" s="97"/>
      <c r="F151" s="96"/>
      <c r="G151" s="95"/>
      <c r="H151" s="95"/>
      <c r="I151" s="95"/>
      <c r="J151" s="95"/>
      <c r="K151" s="95"/>
      <c r="L151" s="96"/>
      <c r="M151" s="54"/>
    </row>
    <row r="152" spans="1:13" ht="14.25">
      <c r="A152" s="95"/>
      <c r="B152" s="96"/>
      <c r="C152" s="97"/>
      <c r="D152" s="96"/>
      <c r="E152" s="97"/>
      <c r="F152" s="96"/>
      <c r="G152" s="95"/>
      <c r="H152" s="95"/>
      <c r="I152" s="95"/>
      <c r="J152" s="95"/>
      <c r="K152" s="95"/>
      <c r="L152" s="96"/>
      <c r="M152" s="54"/>
    </row>
    <row r="153" spans="1:13" ht="14.25">
      <c r="A153" s="95"/>
      <c r="B153" s="96"/>
      <c r="C153" s="97"/>
      <c r="D153" s="96"/>
      <c r="E153" s="97"/>
      <c r="F153" s="96"/>
      <c r="G153" s="95"/>
      <c r="H153" s="95"/>
      <c r="I153" s="95"/>
      <c r="J153" s="95"/>
      <c r="K153" s="95"/>
      <c r="L153" s="96"/>
      <c r="M153" s="54"/>
    </row>
    <row r="154" spans="1:13" ht="14.25">
      <c r="A154" s="95"/>
      <c r="B154" s="96"/>
      <c r="C154" s="97"/>
      <c r="D154" s="96"/>
      <c r="E154" s="97"/>
      <c r="F154" s="96"/>
      <c r="G154" s="95"/>
      <c r="H154" s="95"/>
      <c r="I154" s="95"/>
      <c r="J154" s="95"/>
      <c r="K154" s="95"/>
      <c r="L154" s="96"/>
      <c r="M154" s="54"/>
    </row>
    <row r="155" spans="1:13" ht="14.25">
      <c r="A155" s="95"/>
      <c r="B155" s="96"/>
      <c r="C155" s="97"/>
      <c r="D155" s="96"/>
      <c r="E155" s="97"/>
      <c r="F155" s="96"/>
      <c r="G155" s="95"/>
      <c r="H155" s="95"/>
      <c r="I155" s="95"/>
      <c r="J155" s="95"/>
      <c r="K155" s="95"/>
      <c r="L155" s="96"/>
      <c r="M155" s="54"/>
    </row>
    <row r="156" spans="1:13" ht="14.25">
      <c r="A156" s="95"/>
      <c r="B156" s="96"/>
      <c r="C156" s="97"/>
      <c r="D156" s="96"/>
      <c r="E156" s="97"/>
      <c r="F156" s="96"/>
      <c r="G156" s="95"/>
      <c r="H156" s="95"/>
      <c r="I156" s="95"/>
      <c r="J156" s="95"/>
      <c r="K156" s="95"/>
      <c r="L156" s="96"/>
      <c r="M156" s="54"/>
    </row>
    <row r="157" spans="1:13" ht="14.25">
      <c r="A157" s="95"/>
      <c r="B157" s="96"/>
      <c r="C157" s="97"/>
      <c r="D157" s="96"/>
      <c r="E157" s="97"/>
      <c r="F157" s="96"/>
      <c r="G157" s="95"/>
      <c r="H157" s="95"/>
      <c r="I157" s="95"/>
      <c r="J157" s="95"/>
      <c r="K157" s="95"/>
      <c r="L157" s="96"/>
      <c r="M157" s="54"/>
    </row>
    <row r="158" spans="1:13" ht="14.25">
      <c r="A158" s="95"/>
      <c r="B158" s="96"/>
      <c r="C158" s="97"/>
      <c r="D158" s="96"/>
      <c r="E158" s="97"/>
      <c r="F158" s="96"/>
      <c r="G158" s="95"/>
      <c r="H158" s="95"/>
      <c r="I158" s="95"/>
      <c r="J158" s="95"/>
      <c r="K158" s="95"/>
      <c r="L158" s="96"/>
      <c r="M158" s="54"/>
    </row>
    <row r="159" spans="1:13" ht="14.25">
      <c r="A159" s="95"/>
      <c r="B159" s="96"/>
      <c r="C159" s="97"/>
      <c r="D159" s="96"/>
      <c r="E159" s="97"/>
      <c r="F159" s="96"/>
      <c r="G159" s="95"/>
      <c r="H159" s="95"/>
      <c r="I159" s="95"/>
      <c r="J159" s="95"/>
      <c r="K159" s="95"/>
      <c r="L159" s="96"/>
      <c r="M159" s="54"/>
    </row>
    <row r="160" spans="1:13" ht="14.25">
      <c r="A160" s="95"/>
      <c r="B160" s="96"/>
      <c r="C160" s="97"/>
      <c r="D160" s="96"/>
      <c r="E160" s="97"/>
      <c r="F160" s="96"/>
      <c r="G160" s="95"/>
      <c r="H160" s="95"/>
      <c r="I160" s="95"/>
      <c r="J160" s="95"/>
      <c r="K160" s="95"/>
      <c r="L160" s="96"/>
      <c r="M160" s="54"/>
    </row>
    <row r="161" spans="1:13" ht="14.25">
      <c r="A161" s="95"/>
      <c r="B161" s="96"/>
      <c r="C161" s="97"/>
      <c r="D161" s="96"/>
      <c r="E161" s="97"/>
      <c r="F161" s="96"/>
      <c r="G161" s="95"/>
      <c r="H161" s="95"/>
      <c r="I161" s="95"/>
      <c r="J161" s="95"/>
      <c r="K161" s="95"/>
      <c r="L161" s="96"/>
      <c r="M161" s="54"/>
    </row>
    <row r="162" spans="1:13" ht="14.25">
      <c r="A162" s="95"/>
      <c r="B162" s="96"/>
      <c r="C162" s="97"/>
      <c r="D162" s="96"/>
      <c r="E162" s="97"/>
      <c r="F162" s="96"/>
      <c r="G162" s="95"/>
      <c r="H162" s="95"/>
      <c r="I162" s="95"/>
      <c r="J162" s="95"/>
      <c r="K162" s="95"/>
      <c r="L162" s="96"/>
      <c r="M162" s="54"/>
    </row>
    <row r="163" spans="1:13" ht="14.25">
      <c r="A163" s="95"/>
      <c r="B163" s="96"/>
      <c r="C163" s="97"/>
      <c r="D163" s="96"/>
      <c r="E163" s="97"/>
      <c r="F163" s="96"/>
      <c r="G163" s="95"/>
      <c r="H163" s="95"/>
      <c r="I163" s="95"/>
      <c r="J163" s="95"/>
      <c r="K163" s="95"/>
      <c r="L163" s="96"/>
      <c r="M163" s="54"/>
    </row>
    <row r="164" spans="1:13" ht="14.25">
      <c r="A164" s="95"/>
      <c r="B164" s="96"/>
      <c r="C164" s="97"/>
      <c r="D164" s="96"/>
      <c r="E164" s="97"/>
      <c r="F164" s="96"/>
      <c r="G164" s="95"/>
      <c r="H164" s="95"/>
      <c r="I164" s="95"/>
      <c r="J164" s="95"/>
      <c r="K164" s="95"/>
      <c r="L164" s="96"/>
      <c r="M164" s="54"/>
    </row>
    <row r="165" spans="1:13" ht="14.25">
      <c r="A165" s="95"/>
      <c r="B165" s="96"/>
      <c r="C165" s="97"/>
      <c r="D165" s="96"/>
      <c r="E165" s="97"/>
      <c r="F165" s="96"/>
      <c r="G165" s="95"/>
      <c r="H165" s="95"/>
      <c r="I165" s="95"/>
      <c r="J165" s="95"/>
      <c r="K165" s="95"/>
      <c r="L165" s="96"/>
      <c r="M165" s="54"/>
    </row>
    <row r="166" spans="1:13" ht="14.25">
      <c r="A166" s="95"/>
      <c r="B166" s="96"/>
      <c r="C166" s="97"/>
      <c r="D166" s="96"/>
      <c r="E166" s="97"/>
      <c r="F166" s="96"/>
      <c r="G166" s="95"/>
      <c r="H166" s="95"/>
      <c r="I166" s="95"/>
      <c r="J166" s="95"/>
      <c r="K166" s="95"/>
      <c r="L166" s="96"/>
      <c r="M166" s="54"/>
    </row>
    <row r="167" spans="1:13" ht="14.25">
      <c r="A167" s="95"/>
      <c r="B167" s="96"/>
      <c r="C167" s="97"/>
      <c r="D167" s="96"/>
      <c r="E167" s="97"/>
      <c r="F167" s="96"/>
      <c r="G167" s="95"/>
      <c r="H167" s="95"/>
      <c r="I167" s="95"/>
      <c r="J167" s="95"/>
      <c r="K167" s="95"/>
      <c r="L167" s="96"/>
      <c r="M167" s="54"/>
    </row>
    <row r="168" spans="1:13" ht="14.25">
      <c r="A168" s="95"/>
      <c r="B168" s="96"/>
      <c r="C168" s="97"/>
      <c r="D168" s="96"/>
      <c r="E168" s="97"/>
      <c r="F168" s="96"/>
      <c r="G168" s="95"/>
      <c r="H168" s="95"/>
      <c r="I168" s="95"/>
      <c r="J168" s="95"/>
      <c r="K168" s="95"/>
      <c r="L168" s="96"/>
      <c r="M168" s="54"/>
    </row>
    <row r="169" spans="1:13" ht="14.25">
      <c r="A169" s="95"/>
      <c r="B169" s="96"/>
      <c r="C169" s="97"/>
      <c r="D169" s="96"/>
      <c r="E169" s="97"/>
      <c r="F169" s="96"/>
      <c r="G169" s="95"/>
      <c r="H169" s="95"/>
      <c r="I169" s="95"/>
      <c r="J169" s="95"/>
      <c r="K169" s="95"/>
      <c r="L169" s="96"/>
      <c r="M169" s="54"/>
    </row>
    <row r="170" spans="1:13" ht="14.25">
      <c r="A170" s="95"/>
      <c r="B170" s="96"/>
      <c r="C170" s="97"/>
      <c r="D170" s="96"/>
      <c r="E170" s="97"/>
      <c r="F170" s="96"/>
      <c r="G170" s="95"/>
      <c r="H170" s="95"/>
      <c r="I170" s="95"/>
      <c r="J170" s="95"/>
      <c r="K170" s="95"/>
      <c r="L170" s="96"/>
      <c r="M170" s="54"/>
    </row>
    <row r="171" spans="1:13" ht="14.25">
      <c r="A171" s="95"/>
      <c r="B171" s="96"/>
      <c r="C171" s="97"/>
      <c r="D171" s="96"/>
      <c r="E171" s="97"/>
      <c r="F171" s="96"/>
      <c r="G171" s="95"/>
      <c r="H171" s="95"/>
      <c r="I171" s="95"/>
      <c r="J171" s="95"/>
      <c r="K171" s="95"/>
      <c r="L171" s="96"/>
      <c r="M171" s="54"/>
    </row>
    <row r="172" spans="1:13" ht="14.25">
      <c r="A172" s="95"/>
      <c r="B172" s="96"/>
      <c r="C172" s="97"/>
      <c r="D172" s="96"/>
      <c r="E172" s="97"/>
      <c r="F172" s="96"/>
      <c r="G172" s="95"/>
      <c r="H172" s="95"/>
      <c r="I172" s="95"/>
      <c r="J172" s="95"/>
      <c r="K172" s="95"/>
      <c r="L172" s="96"/>
      <c r="M172" s="54"/>
    </row>
    <row r="173" spans="1:13" ht="14.25">
      <c r="A173" s="95"/>
      <c r="B173" s="96"/>
      <c r="C173" s="97"/>
      <c r="D173" s="96"/>
      <c r="E173" s="97"/>
      <c r="F173" s="96"/>
      <c r="G173" s="95"/>
      <c r="H173" s="95"/>
      <c r="I173" s="95"/>
      <c r="J173" s="95"/>
      <c r="K173" s="95"/>
      <c r="L173" s="96"/>
      <c r="M173" s="54"/>
    </row>
    <row r="174" spans="1:13" ht="14.25">
      <c r="A174" s="95"/>
      <c r="B174" s="96"/>
      <c r="C174" s="97"/>
      <c r="D174" s="96"/>
      <c r="E174" s="97"/>
      <c r="F174" s="96"/>
      <c r="G174" s="95"/>
      <c r="H174" s="95"/>
      <c r="I174" s="95"/>
      <c r="J174" s="95"/>
      <c r="K174" s="95"/>
      <c r="L174" s="96"/>
      <c r="M174" s="54"/>
    </row>
    <row r="175" spans="1:13" ht="14.25">
      <c r="A175" s="95"/>
      <c r="B175" s="96"/>
      <c r="C175" s="97"/>
      <c r="D175" s="96"/>
      <c r="E175" s="97"/>
      <c r="F175" s="96"/>
      <c r="G175" s="95"/>
      <c r="H175" s="95"/>
      <c r="I175" s="95"/>
      <c r="J175" s="95"/>
      <c r="K175" s="95"/>
      <c r="L175" s="96"/>
      <c r="M175" s="54"/>
    </row>
    <row r="176" spans="1:13" ht="14.25">
      <c r="A176" s="95"/>
      <c r="B176" s="96"/>
      <c r="C176" s="97"/>
      <c r="D176" s="96"/>
      <c r="E176" s="97"/>
      <c r="F176" s="96"/>
      <c r="G176" s="95"/>
      <c r="H176" s="95"/>
      <c r="I176" s="95"/>
      <c r="J176" s="95"/>
      <c r="K176" s="95"/>
      <c r="L176" s="96"/>
      <c r="M176" s="54"/>
    </row>
    <row r="177" spans="1:13" ht="14.25">
      <c r="A177" s="95"/>
      <c r="B177" s="96"/>
      <c r="C177" s="97"/>
      <c r="D177" s="96"/>
      <c r="E177" s="97"/>
      <c r="F177" s="96"/>
      <c r="G177" s="95"/>
      <c r="H177" s="95"/>
      <c r="I177" s="95"/>
      <c r="J177" s="95"/>
      <c r="K177" s="95"/>
      <c r="L177" s="96"/>
      <c r="M177" s="54"/>
    </row>
    <row r="178" spans="1:13" ht="14.25">
      <c r="A178" s="95"/>
      <c r="B178" s="96"/>
      <c r="C178" s="97"/>
      <c r="D178" s="96"/>
      <c r="E178" s="97"/>
      <c r="F178" s="96"/>
      <c r="G178" s="95"/>
      <c r="H178" s="95"/>
      <c r="I178" s="95"/>
      <c r="J178" s="95"/>
      <c r="K178" s="95"/>
      <c r="L178" s="96"/>
      <c r="M178" s="54"/>
    </row>
    <row r="179" spans="1:13" ht="14.25">
      <c r="A179" s="95"/>
      <c r="B179" s="96"/>
      <c r="C179" s="97"/>
      <c r="D179" s="96"/>
      <c r="E179" s="97"/>
      <c r="F179" s="96"/>
      <c r="G179" s="95"/>
      <c r="H179" s="95"/>
      <c r="I179" s="95"/>
      <c r="J179" s="95"/>
      <c r="K179" s="95"/>
      <c r="L179" s="96"/>
      <c r="M179" s="54"/>
    </row>
    <row r="180" spans="1:13" ht="14.25">
      <c r="A180" s="95"/>
      <c r="B180" s="96"/>
      <c r="C180" s="97"/>
      <c r="D180" s="96"/>
      <c r="E180" s="97"/>
      <c r="F180" s="96"/>
      <c r="G180" s="95"/>
      <c r="H180" s="95"/>
      <c r="I180" s="95"/>
      <c r="J180" s="95"/>
      <c r="K180" s="95"/>
      <c r="L180" s="96"/>
      <c r="M180" s="54"/>
    </row>
    <row r="181" spans="1:13" ht="14.25">
      <c r="A181" s="95"/>
      <c r="B181" s="96"/>
      <c r="C181" s="97"/>
      <c r="D181" s="96"/>
      <c r="E181" s="97"/>
      <c r="F181" s="96"/>
      <c r="G181" s="95"/>
      <c r="H181" s="95"/>
      <c r="I181" s="95"/>
      <c r="J181" s="95"/>
      <c r="K181" s="95"/>
      <c r="L181" s="96"/>
      <c r="M181" s="54"/>
    </row>
    <row r="182" spans="1:13" ht="14.25">
      <c r="A182" s="95"/>
      <c r="B182" s="96"/>
      <c r="C182" s="97"/>
      <c r="D182" s="96"/>
      <c r="E182" s="97"/>
      <c r="F182" s="96"/>
      <c r="G182" s="95"/>
      <c r="H182" s="95"/>
      <c r="I182" s="95"/>
      <c r="J182" s="95"/>
      <c r="K182" s="95"/>
      <c r="L182" s="96"/>
      <c r="M182" s="54"/>
    </row>
    <row r="183" spans="1:13" ht="14.25">
      <c r="A183" s="95"/>
      <c r="B183" s="96"/>
      <c r="C183" s="97"/>
      <c r="D183" s="96"/>
      <c r="E183" s="97"/>
      <c r="F183" s="96"/>
      <c r="G183" s="95"/>
      <c r="H183" s="95"/>
      <c r="I183" s="95"/>
      <c r="J183" s="95"/>
      <c r="K183" s="95"/>
      <c r="L183" s="96"/>
      <c r="M183" s="54"/>
    </row>
    <row r="184" spans="1:13" ht="14.25">
      <c r="A184" s="95"/>
      <c r="B184" s="96"/>
      <c r="C184" s="97"/>
      <c r="D184" s="96"/>
      <c r="E184" s="97"/>
      <c r="F184" s="96"/>
      <c r="G184" s="95"/>
      <c r="H184" s="95"/>
      <c r="I184" s="95"/>
      <c r="J184" s="95"/>
      <c r="K184" s="95"/>
      <c r="L184" s="96"/>
      <c r="M184" s="54"/>
    </row>
    <row r="185" spans="1:13" ht="14.25">
      <c r="A185" s="95"/>
      <c r="B185" s="96"/>
      <c r="C185" s="97"/>
      <c r="D185" s="96"/>
      <c r="E185" s="97"/>
      <c r="F185" s="96"/>
      <c r="G185" s="95"/>
      <c r="H185" s="95"/>
      <c r="I185" s="95"/>
      <c r="J185" s="95"/>
      <c r="K185" s="95"/>
      <c r="L185" s="96"/>
      <c r="M185" s="54"/>
    </row>
    <row r="186" spans="1:13" ht="14.25">
      <c r="A186" s="95"/>
      <c r="B186" s="96"/>
      <c r="C186" s="97"/>
      <c r="D186" s="96"/>
      <c r="E186" s="97"/>
      <c r="F186" s="96"/>
      <c r="G186" s="95"/>
      <c r="H186" s="95"/>
      <c r="I186" s="95"/>
      <c r="J186" s="95"/>
      <c r="K186" s="95"/>
      <c r="L186" s="96"/>
      <c r="M186" s="54"/>
    </row>
    <row r="187" spans="1:13" ht="14.25">
      <c r="A187" s="95"/>
      <c r="B187" s="96"/>
      <c r="C187" s="97"/>
      <c r="D187" s="96"/>
      <c r="E187" s="97"/>
      <c r="F187" s="96"/>
      <c r="G187" s="95"/>
      <c r="H187" s="95"/>
      <c r="I187" s="95"/>
      <c r="J187" s="95"/>
      <c r="K187" s="95"/>
      <c r="L187" s="96"/>
      <c r="M187" s="54"/>
    </row>
    <row r="188" spans="1:13" ht="14.25">
      <c r="A188" s="95"/>
      <c r="B188" s="96"/>
      <c r="C188" s="97"/>
      <c r="D188" s="96"/>
      <c r="E188" s="97"/>
      <c r="F188" s="96"/>
      <c r="G188" s="95"/>
      <c r="H188" s="95"/>
      <c r="I188" s="95"/>
      <c r="J188" s="95"/>
      <c r="K188" s="95"/>
      <c r="L188" s="96"/>
      <c r="M188" s="54"/>
    </row>
    <row r="189" spans="1:13" ht="14.25">
      <c r="A189" s="95"/>
      <c r="B189" s="96"/>
      <c r="C189" s="97"/>
      <c r="D189" s="96"/>
      <c r="E189" s="97"/>
      <c r="F189" s="96"/>
      <c r="G189" s="95"/>
      <c r="H189" s="95"/>
      <c r="I189" s="95"/>
      <c r="J189" s="95"/>
      <c r="K189" s="95"/>
      <c r="L189" s="96"/>
      <c r="M189" s="54"/>
    </row>
    <row r="190" spans="1:13" ht="14.25">
      <c r="A190" s="95"/>
      <c r="B190" s="96"/>
      <c r="C190" s="97"/>
      <c r="D190" s="96"/>
      <c r="E190" s="97"/>
      <c r="F190" s="96"/>
      <c r="G190" s="95"/>
      <c r="H190" s="95"/>
      <c r="I190" s="95"/>
      <c r="J190" s="95"/>
      <c r="K190" s="95"/>
      <c r="L190" s="96"/>
      <c r="M190" s="54"/>
    </row>
    <row r="191" spans="1:13" ht="14.25">
      <c r="A191" s="95"/>
      <c r="B191" s="96"/>
      <c r="C191" s="97"/>
      <c r="D191" s="96"/>
      <c r="E191" s="97"/>
      <c r="F191" s="96"/>
      <c r="G191" s="95"/>
      <c r="H191" s="95"/>
      <c r="I191" s="95"/>
      <c r="J191" s="95"/>
      <c r="K191" s="95"/>
      <c r="L191" s="96"/>
      <c r="M191" s="54"/>
    </row>
    <row r="192" spans="1:13" ht="14.25">
      <c r="A192" s="95"/>
      <c r="B192" s="96"/>
      <c r="C192" s="97"/>
      <c r="D192" s="96"/>
      <c r="E192" s="97"/>
      <c r="F192" s="96"/>
      <c r="G192" s="95"/>
      <c r="H192" s="95"/>
      <c r="I192" s="95"/>
      <c r="J192" s="95"/>
      <c r="K192" s="95"/>
      <c r="L192" s="96"/>
      <c r="M192" s="54"/>
    </row>
    <row r="193" spans="1:13" ht="14.25">
      <c r="A193" s="95"/>
      <c r="B193" s="96"/>
      <c r="C193" s="97"/>
      <c r="D193" s="96"/>
      <c r="E193" s="97"/>
      <c r="F193" s="96"/>
      <c r="G193" s="95"/>
      <c r="H193" s="95"/>
      <c r="I193" s="95"/>
      <c r="J193" s="95"/>
      <c r="K193" s="95"/>
      <c r="L193" s="96"/>
      <c r="M193" s="54"/>
    </row>
    <row r="194" spans="1:13" ht="14.25">
      <c r="A194" s="95"/>
      <c r="B194" s="96"/>
      <c r="C194" s="97"/>
      <c r="D194" s="96"/>
      <c r="E194" s="97"/>
      <c r="F194" s="96"/>
      <c r="G194" s="95"/>
      <c r="H194" s="95"/>
      <c r="I194" s="95"/>
      <c r="J194" s="95"/>
      <c r="K194" s="95"/>
      <c r="L194" s="96"/>
      <c r="M194" s="54"/>
    </row>
    <row r="195" spans="1:13" ht="14.25">
      <c r="A195" s="95"/>
      <c r="B195" s="96"/>
      <c r="C195" s="97"/>
      <c r="D195" s="96"/>
      <c r="E195" s="97"/>
      <c r="F195" s="96"/>
      <c r="G195" s="95"/>
      <c r="H195" s="95"/>
      <c r="I195" s="95"/>
      <c r="J195" s="95"/>
      <c r="K195" s="95"/>
      <c r="L195" s="96"/>
      <c r="M195" s="54"/>
    </row>
    <row r="196" spans="1:13" ht="14.25">
      <c r="A196" s="95"/>
      <c r="B196" s="96"/>
      <c r="C196" s="97"/>
      <c r="D196" s="96"/>
      <c r="E196" s="97"/>
      <c r="F196" s="96"/>
      <c r="G196" s="95"/>
      <c r="H196" s="95"/>
      <c r="I196" s="95"/>
      <c r="J196" s="95"/>
      <c r="K196" s="95"/>
      <c r="L196" s="96"/>
      <c r="M196" s="54"/>
    </row>
    <row r="197" spans="1:13" ht="14.25">
      <c r="A197" s="95"/>
      <c r="B197" s="96"/>
      <c r="C197" s="97"/>
      <c r="D197" s="96"/>
      <c r="E197" s="97"/>
      <c r="F197" s="96"/>
      <c r="G197" s="95"/>
      <c r="H197" s="95"/>
      <c r="I197" s="95"/>
      <c r="J197" s="95"/>
      <c r="K197" s="95"/>
      <c r="L197" s="96"/>
      <c r="M197" s="54"/>
    </row>
    <row r="198" spans="1:13" ht="14.25">
      <c r="A198" s="95"/>
      <c r="B198" s="96"/>
      <c r="C198" s="97"/>
      <c r="D198" s="96"/>
      <c r="E198" s="97"/>
      <c r="F198" s="96"/>
      <c r="G198" s="95"/>
      <c r="H198" s="95"/>
      <c r="I198" s="95"/>
      <c r="J198" s="95"/>
      <c r="K198" s="95"/>
      <c r="L198" s="96"/>
      <c r="M198" s="54"/>
    </row>
    <row r="199" spans="1:13" ht="14.25">
      <c r="A199" s="95"/>
      <c r="B199" s="96"/>
      <c r="C199" s="97"/>
      <c r="D199" s="96"/>
      <c r="E199" s="97"/>
      <c r="F199" s="96"/>
      <c r="G199" s="95"/>
      <c r="H199" s="95"/>
      <c r="I199" s="95"/>
      <c r="J199" s="95"/>
      <c r="K199" s="95"/>
      <c r="L199" s="96"/>
      <c r="M199" s="54"/>
    </row>
    <row r="200" spans="1:13" ht="14.25">
      <c r="A200" s="95"/>
      <c r="B200" s="96"/>
      <c r="C200" s="97"/>
      <c r="D200" s="96"/>
      <c r="E200" s="97"/>
      <c r="F200" s="96"/>
      <c r="G200" s="95"/>
      <c r="H200" s="95"/>
      <c r="I200" s="95"/>
      <c r="J200" s="95"/>
      <c r="K200" s="95"/>
      <c r="L200" s="96"/>
      <c r="M200" s="54"/>
    </row>
    <row r="201" spans="1:13" ht="14.25">
      <c r="A201" s="95"/>
      <c r="B201" s="96"/>
      <c r="C201" s="97"/>
      <c r="D201" s="96"/>
      <c r="E201" s="97"/>
      <c r="F201" s="96"/>
      <c r="G201" s="95"/>
      <c r="H201" s="95"/>
      <c r="I201" s="95"/>
      <c r="J201" s="95"/>
      <c r="K201" s="95"/>
      <c r="L201" s="96"/>
      <c r="M201" s="54"/>
    </row>
    <row r="202" spans="1:13" ht="14.25">
      <c r="A202" s="95"/>
      <c r="B202" s="96"/>
      <c r="C202" s="97"/>
      <c r="D202" s="96"/>
      <c r="E202" s="97"/>
      <c r="F202" s="96"/>
      <c r="G202" s="95"/>
      <c r="H202" s="95"/>
      <c r="I202" s="95"/>
      <c r="J202" s="95"/>
      <c r="K202" s="95"/>
      <c r="L202" s="96"/>
      <c r="M202" s="54"/>
    </row>
    <row r="203" spans="1:13" ht="14.25">
      <c r="A203" s="95"/>
      <c r="B203" s="96"/>
      <c r="C203" s="97"/>
      <c r="D203" s="96"/>
      <c r="E203" s="97"/>
      <c r="F203" s="96"/>
      <c r="G203" s="95"/>
      <c r="H203" s="95"/>
      <c r="I203" s="95"/>
      <c r="J203" s="95"/>
      <c r="K203" s="95"/>
      <c r="L203" s="96"/>
      <c r="M203" s="54"/>
    </row>
    <row r="204" spans="1:13" ht="14.25">
      <c r="A204" s="95"/>
      <c r="B204" s="96"/>
      <c r="C204" s="97"/>
      <c r="D204" s="96"/>
      <c r="E204" s="97"/>
      <c r="F204" s="96"/>
      <c r="G204" s="95"/>
      <c r="H204" s="95"/>
      <c r="I204" s="95"/>
      <c r="J204" s="95"/>
      <c r="K204" s="95"/>
      <c r="L204" s="96"/>
      <c r="M204" s="54"/>
    </row>
    <row r="205" spans="1:13" ht="14.25">
      <c r="A205" s="95"/>
      <c r="B205" s="96"/>
      <c r="C205" s="97"/>
      <c r="D205" s="96"/>
      <c r="E205" s="97"/>
      <c r="F205" s="96"/>
      <c r="G205" s="95"/>
      <c r="H205" s="95"/>
      <c r="I205" s="95"/>
      <c r="J205" s="95"/>
      <c r="K205" s="95"/>
      <c r="L205" s="96"/>
      <c r="M205" s="54"/>
    </row>
    <row r="206" spans="1:13" ht="14.25">
      <c r="A206" s="95"/>
      <c r="B206" s="96"/>
      <c r="C206" s="97"/>
      <c r="D206" s="96"/>
      <c r="E206" s="97"/>
      <c r="F206" s="96"/>
      <c r="G206" s="95"/>
      <c r="H206" s="95"/>
      <c r="I206" s="95"/>
      <c r="J206" s="95"/>
      <c r="K206" s="95"/>
      <c r="L206" s="96"/>
      <c r="M206" s="54"/>
    </row>
    <row r="207" spans="1:13" ht="14.25">
      <c r="A207" s="95"/>
      <c r="B207" s="96"/>
      <c r="C207" s="97"/>
      <c r="D207" s="96"/>
      <c r="E207" s="97"/>
      <c r="F207" s="96"/>
      <c r="G207" s="95"/>
      <c r="H207" s="95"/>
      <c r="I207" s="95"/>
      <c r="J207" s="95"/>
      <c r="K207" s="95"/>
      <c r="L207" s="96"/>
      <c r="M207" s="54"/>
    </row>
    <row r="208" spans="1:13" ht="14.25">
      <c r="A208" s="95"/>
      <c r="B208" s="96"/>
      <c r="C208" s="97"/>
      <c r="D208" s="96"/>
      <c r="E208" s="97"/>
      <c r="F208" s="96"/>
      <c r="G208" s="95"/>
      <c r="H208" s="95"/>
      <c r="I208" s="95"/>
      <c r="J208" s="95"/>
      <c r="K208" s="95"/>
      <c r="L208" s="96"/>
      <c r="M208" s="54"/>
    </row>
    <row r="209" spans="1:13" ht="14.25">
      <c r="A209" s="95"/>
      <c r="B209" s="96"/>
      <c r="C209" s="97"/>
      <c r="D209" s="96"/>
      <c r="E209" s="97"/>
      <c r="F209" s="96"/>
      <c r="G209" s="95"/>
      <c r="H209" s="95"/>
      <c r="I209" s="95"/>
      <c r="J209" s="95"/>
      <c r="K209" s="95"/>
      <c r="L209" s="96"/>
      <c r="M209" s="54"/>
    </row>
    <row r="210" spans="1:13" ht="14.25">
      <c r="A210" s="95"/>
      <c r="B210" s="96"/>
      <c r="C210" s="97"/>
      <c r="D210" s="96"/>
      <c r="E210" s="97"/>
      <c r="F210" s="96"/>
      <c r="G210" s="95"/>
      <c r="H210" s="95"/>
      <c r="I210" s="95"/>
      <c r="J210" s="95"/>
      <c r="K210" s="95"/>
      <c r="L210" s="96"/>
      <c r="M210" s="54"/>
    </row>
    <row r="211" spans="1:13" ht="14.25">
      <c r="A211" s="95"/>
      <c r="B211" s="96"/>
      <c r="C211" s="97"/>
      <c r="D211" s="96"/>
      <c r="E211" s="97"/>
      <c r="F211" s="96"/>
      <c r="G211" s="95"/>
      <c r="H211" s="95"/>
      <c r="I211" s="95"/>
      <c r="J211" s="95"/>
      <c r="K211" s="95"/>
      <c r="L211" s="96"/>
      <c r="M211" s="54"/>
    </row>
    <row r="212" spans="1:13" ht="14.25">
      <c r="A212" s="95"/>
      <c r="B212" s="96"/>
      <c r="C212" s="97"/>
      <c r="D212" s="96"/>
      <c r="E212" s="97"/>
      <c r="F212" s="96"/>
      <c r="G212" s="95"/>
      <c r="H212" s="95"/>
      <c r="I212" s="95"/>
      <c r="J212" s="95"/>
      <c r="K212" s="95"/>
      <c r="L212" s="96"/>
      <c r="M212" s="54"/>
    </row>
    <row r="213" spans="1:13" ht="14.25">
      <c r="A213" s="95"/>
      <c r="B213" s="96"/>
      <c r="C213" s="97"/>
      <c r="D213" s="96"/>
      <c r="E213" s="97"/>
      <c r="F213" s="96"/>
      <c r="G213" s="95"/>
      <c r="H213" s="95"/>
      <c r="I213" s="95"/>
      <c r="J213" s="95"/>
      <c r="K213" s="95"/>
      <c r="L213" s="96"/>
      <c r="M213" s="54"/>
    </row>
    <row r="214" spans="1:13" ht="14.25">
      <c r="A214" s="95"/>
      <c r="B214" s="96"/>
      <c r="C214" s="97"/>
      <c r="D214" s="96"/>
      <c r="E214" s="97"/>
      <c r="F214" s="96"/>
      <c r="G214" s="95"/>
      <c r="H214" s="95"/>
      <c r="I214" s="95"/>
      <c r="J214" s="95"/>
      <c r="K214" s="95"/>
      <c r="L214" s="96"/>
      <c r="M214" s="54"/>
    </row>
    <row r="215" spans="1:13" ht="14.25">
      <c r="A215" s="95"/>
      <c r="B215" s="96"/>
      <c r="C215" s="97"/>
      <c r="D215" s="96"/>
      <c r="E215" s="97"/>
      <c r="F215" s="96"/>
      <c r="G215" s="95"/>
      <c r="H215" s="95"/>
      <c r="I215" s="95"/>
      <c r="J215" s="95"/>
      <c r="K215" s="95"/>
      <c r="L215" s="96"/>
      <c r="M215" s="54"/>
    </row>
    <row r="216" spans="1:13" ht="14.25">
      <c r="A216" s="95"/>
      <c r="B216" s="96"/>
      <c r="C216" s="97"/>
      <c r="D216" s="96"/>
      <c r="E216" s="97"/>
      <c r="F216" s="96"/>
      <c r="G216" s="95"/>
      <c r="H216" s="95"/>
      <c r="I216" s="95"/>
      <c r="J216" s="95"/>
      <c r="K216" s="95"/>
      <c r="L216" s="96"/>
      <c r="M216" s="54"/>
    </row>
    <row r="217" spans="1:13" ht="14.25">
      <c r="A217" s="95"/>
      <c r="B217" s="96"/>
      <c r="C217" s="97"/>
      <c r="D217" s="96"/>
      <c r="E217" s="97"/>
      <c r="F217" s="96"/>
      <c r="G217" s="95"/>
      <c r="H217" s="95"/>
      <c r="I217" s="95"/>
      <c r="J217" s="95"/>
      <c r="K217" s="95"/>
      <c r="L217" s="96"/>
      <c r="M217" s="54"/>
    </row>
    <row r="218" spans="1:13" ht="14.25">
      <c r="A218" s="95"/>
      <c r="B218" s="96"/>
      <c r="C218" s="97"/>
      <c r="D218" s="96"/>
      <c r="E218" s="97"/>
      <c r="F218" s="96"/>
      <c r="G218" s="95"/>
      <c r="H218" s="95"/>
      <c r="I218" s="95"/>
      <c r="J218" s="95"/>
      <c r="K218" s="95"/>
      <c r="L218" s="96"/>
      <c r="M218" s="54"/>
    </row>
    <row r="219" spans="1:13" ht="14.25">
      <c r="A219" s="95"/>
      <c r="B219" s="96"/>
      <c r="C219" s="97"/>
      <c r="D219" s="96"/>
      <c r="E219" s="97"/>
      <c r="F219" s="96"/>
      <c r="G219" s="95"/>
      <c r="H219" s="95"/>
      <c r="I219" s="95"/>
      <c r="J219" s="95"/>
      <c r="K219" s="95"/>
      <c r="L219" s="96"/>
      <c r="M219" s="54"/>
    </row>
    <row r="220" spans="1:13" ht="14.25">
      <c r="A220" s="95"/>
      <c r="B220" s="96"/>
      <c r="C220" s="97"/>
      <c r="D220" s="96"/>
      <c r="E220" s="97"/>
      <c r="F220" s="96"/>
      <c r="G220" s="95"/>
      <c r="H220" s="95"/>
      <c r="I220" s="95"/>
      <c r="J220" s="95"/>
      <c r="K220" s="95"/>
      <c r="L220" s="96"/>
      <c r="M220" s="54"/>
    </row>
    <row r="221" spans="1:13" ht="14.25">
      <c r="A221" s="95"/>
      <c r="B221" s="96"/>
      <c r="C221" s="97"/>
      <c r="D221" s="96"/>
      <c r="E221" s="97"/>
      <c r="F221" s="96"/>
      <c r="G221" s="95"/>
      <c r="H221" s="95"/>
      <c r="I221" s="95"/>
      <c r="J221" s="95"/>
      <c r="K221" s="95"/>
      <c r="L221" s="96"/>
      <c r="M221" s="54"/>
    </row>
    <row r="222" spans="1:13" ht="14.25">
      <c r="A222" s="95"/>
      <c r="B222" s="96"/>
      <c r="C222" s="97"/>
      <c r="D222" s="96"/>
      <c r="E222" s="97"/>
      <c r="F222" s="96"/>
      <c r="G222" s="95"/>
      <c r="H222" s="95"/>
      <c r="I222" s="95"/>
      <c r="J222" s="95"/>
      <c r="K222" s="95"/>
      <c r="L222" s="96"/>
      <c r="M222" s="54"/>
    </row>
    <row r="223" spans="1:13" ht="14.25">
      <c r="A223" s="95"/>
      <c r="B223" s="96"/>
      <c r="C223" s="97"/>
      <c r="D223" s="96"/>
      <c r="E223" s="97"/>
      <c r="F223" s="96"/>
      <c r="G223" s="95"/>
      <c r="H223" s="95"/>
      <c r="I223" s="95"/>
      <c r="J223" s="95"/>
      <c r="K223" s="95"/>
      <c r="L223" s="96"/>
      <c r="M223" s="54"/>
    </row>
    <row r="224" spans="1:13" ht="14.25">
      <c r="A224" s="95"/>
      <c r="B224" s="96"/>
      <c r="C224" s="97"/>
      <c r="D224" s="96"/>
      <c r="E224" s="97"/>
      <c r="F224" s="96"/>
      <c r="G224" s="95"/>
      <c r="H224" s="95"/>
      <c r="I224" s="95"/>
      <c r="J224" s="95"/>
      <c r="K224" s="95"/>
      <c r="L224" s="96"/>
      <c r="M224" s="54"/>
    </row>
    <row r="225" spans="1:13" ht="14.25">
      <c r="A225" s="95"/>
      <c r="B225" s="96"/>
      <c r="C225" s="97"/>
      <c r="D225" s="96"/>
      <c r="E225" s="97"/>
      <c r="F225" s="96"/>
      <c r="G225" s="95"/>
      <c r="H225" s="95"/>
      <c r="I225" s="95"/>
      <c r="J225" s="95"/>
      <c r="K225" s="95"/>
      <c r="L225" s="96"/>
      <c r="M225" s="54"/>
    </row>
    <row r="226" spans="1:13" ht="14.25">
      <c r="A226" s="95"/>
      <c r="B226" s="96"/>
      <c r="C226" s="97"/>
      <c r="D226" s="96"/>
      <c r="E226" s="97"/>
      <c r="F226" s="96"/>
      <c r="G226" s="95"/>
      <c r="H226" s="95"/>
      <c r="I226" s="95"/>
      <c r="J226" s="95"/>
      <c r="K226" s="95"/>
      <c r="L226" s="96"/>
      <c r="M226" s="54"/>
    </row>
    <row r="227" spans="1:13" ht="14.25">
      <c r="A227" s="95"/>
      <c r="B227" s="96"/>
      <c r="C227" s="97"/>
      <c r="D227" s="96"/>
      <c r="E227" s="97"/>
      <c r="F227" s="96"/>
      <c r="G227" s="95"/>
      <c r="H227" s="95"/>
      <c r="I227" s="95"/>
      <c r="J227" s="95"/>
      <c r="K227" s="95"/>
      <c r="L227" s="96"/>
      <c r="M227" s="54"/>
    </row>
    <row r="228" spans="1:13" ht="14.25">
      <c r="A228" s="95"/>
      <c r="B228" s="96"/>
      <c r="C228" s="97"/>
      <c r="D228" s="96"/>
      <c r="E228" s="97"/>
      <c r="F228" s="96"/>
      <c r="G228" s="95"/>
      <c r="H228" s="95"/>
      <c r="I228" s="95"/>
      <c r="J228" s="95"/>
      <c r="K228" s="95"/>
      <c r="L228" s="96"/>
      <c r="M228" s="54"/>
    </row>
  </sheetData>
  <sheetProtection/>
  <mergeCells count="121">
    <mergeCell ref="A1:L1"/>
    <mergeCell ref="K2:L2"/>
    <mergeCell ref="F3:K3"/>
    <mergeCell ref="G4:K4"/>
    <mergeCell ref="A3:A5"/>
    <mergeCell ref="A7:A14"/>
    <mergeCell ref="A15:A16"/>
    <mergeCell ref="A19:A20"/>
    <mergeCell ref="A21:A22"/>
    <mergeCell ref="A23:A27"/>
    <mergeCell ref="A28:A35"/>
    <mergeCell ref="A38:A43"/>
    <mergeCell ref="A44:A51"/>
    <mergeCell ref="A53:A54"/>
    <mergeCell ref="A55:A59"/>
    <mergeCell ref="A64:A65"/>
    <mergeCell ref="A66:A71"/>
    <mergeCell ref="A77:A78"/>
    <mergeCell ref="A80:A82"/>
    <mergeCell ref="A85:A86"/>
    <mergeCell ref="A87:A88"/>
    <mergeCell ref="A94:A95"/>
    <mergeCell ref="A98:A103"/>
    <mergeCell ref="A104:A105"/>
    <mergeCell ref="A106:A136"/>
    <mergeCell ref="A140:A143"/>
    <mergeCell ref="A145:A147"/>
    <mergeCell ref="B3:B5"/>
    <mergeCell ref="B7:B14"/>
    <mergeCell ref="B15:B16"/>
    <mergeCell ref="B19:B20"/>
    <mergeCell ref="B21:B22"/>
    <mergeCell ref="B23:B27"/>
    <mergeCell ref="B28:B35"/>
    <mergeCell ref="B38:B43"/>
    <mergeCell ref="B44:B51"/>
    <mergeCell ref="B53:B54"/>
    <mergeCell ref="B55:B59"/>
    <mergeCell ref="B64:B65"/>
    <mergeCell ref="B66:B71"/>
    <mergeCell ref="B77:B78"/>
    <mergeCell ref="B80:B82"/>
    <mergeCell ref="B85:B86"/>
    <mergeCell ref="B87:B88"/>
    <mergeCell ref="B94:B95"/>
    <mergeCell ref="B98:B103"/>
    <mergeCell ref="B104:B105"/>
    <mergeCell ref="B106:B136"/>
    <mergeCell ref="B140:B143"/>
    <mergeCell ref="B145:B147"/>
    <mergeCell ref="C3:C5"/>
    <mergeCell ref="C7:C14"/>
    <mergeCell ref="C15:C16"/>
    <mergeCell ref="C19:C20"/>
    <mergeCell ref="C21:C22"/>
    <mergeCell ref="C23:C27"/>
    <mergeCell ref="C28:C35"/>
    <mergeCell ref="C38:C43"/>
    <mergeCell ref="C44:C51"/>
    <mergeCell ref="C53:C54"/>
    <mergeCell ref="C55:C59"/>
    <mergeCell ref="C64:C65"/>
    <mergeCell ref="C66:C71"/>
    <mergeCell ref="C77:C78"/>
    <mergeCell ref="C80:C82"/>
    <mergeCell ref="C85:C86"/>
    <mergeCell ref="C87:C88"/>
    <mergeCell ref="C94:C95"/>
    <mergeCell ref="C98:C103"/>
    <mergeCell ref="C104:C105"/>
    <mergeCell ref="C106:C136"/>
    <mergeCell ref="C140:C143"/>
    <mergeCell ref="C145:C147"/>
    <mergeCell ref="D3:D5"/>
    <mergeCell ref="D7:D14"/>
    <mergeCell ref="D15:D16"/>
    <mergeCell ref="D19:D20"/>
    <mergeCell ref="D21:D22"/>
    <mergeCell ref="D23:D27"/>
    <mergeCell ref="D28:D35"/>
    <mergeCell ref="D38:D43"/>
    <mergeCell ref="D44:D51"/>
    <mergeCell ref="D53:D54"/>
    <mergeCell ref="D55:D59"/>
    <mergeCell ref="D64:D65"/>
    <mergeCell ref="D66:D71"/>
    <mergeCell ref="D77:D78"/>
    <mergeCell ref="D80:D82"/>
    <mergeCell ref="D85:D86"/>
    <mergeCell ref="D87:D88"/>
    <mergeCell ref="D94:D95"/>
    <mergeCell ref="D98:D103"/>
    <mergeCell ref="D104:D105"/>
    <mergeCell ref="D106:D136"/>
    <mergeCell ref="D140:D143"/>
    <mergeCell ref="D145:D147"/>
    <mergeCell ref="E3:E5"/>
    <mergeCell ref="E7:E14"/>
    <mergeCell ref="E15:E16"/>
    <mergeCell ref="E19:E20"/>
    <mergeCell ref="E21:E22"/>
    <mergeCell ref="E23:E27"/>
    <mergeCell ref="E28:E35"/>
    <mergeCell ref="E38:E43"/>
    <mergeCell ref="E44:E51"/>
    <mergeCell ref="E53:E54"/>
    <mergeCell ref="E55:E59"/>
    <mergeCell ref="E64:E65"/>
    <mergeCell ref="E66:E71"/>
    <mergeCell ref="E77:E78"/>
    <mergeCell ref="E80:E82"/>
    <mergeCell ref="E85:E86"/>
    <mergeCell ref="E87:E88"/>
    <mergeCell ref="E94:E95"/>
    <mergeCell ref="E98:E103"/>
    <mergeCell ref="E104:E105"/>
    <mergeCell ref="E106:E136"/>
    <mergeCell ref="E140:E143"/>
    <mergeCell ref="E145:E147"/>
    <mergeCell ref="F4:F5"/>
    <mergeCell ref="L3:L5"/>
  </mergeCells>
  <printOptions/>
  <pageMargins left="0" right="0" top="0.9798611111111111" bottom="0.7909722222222222" header="0.5076388888888889" footer="0.5076388888888889"/>
  <pageSetup horizontalDpi="600" verticalDpi="600" orientation="landscape" paperSize="9" scale="92"/>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liguoxiang</cp:lastModifiedBy>
  <cp:lastPrinted>2016-11-30T03:26:09Z</cp:lastPrinted>
  <dcterms:created xsi:type="dcterms:W3CDTF">2016-11-29T02:46:11Z</dcterms:created>
  <dcterms:modified xsi:type="dcterms:W3CDTF">2018-01-04T03:42:37Z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2052-9.1.0.5218</vt:lpwstr>
  </property>
</Properties>
</file>